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<sst xmlns="http://schemas.openxmlformats.org/spreadsheetml/2006/main" count="97" uniqueCount="92">
  <si>
    <t>MINISTRY AREA</t>
  </si>
  <si>
    <t>ACCOUNT NUMBER</t>
  </si>
  <si>
    <t>ACCOUNT</t>
  </si>
  <si>
    <t>2026 Prosposed</t>
  </si>
  <si>
    <t>2025 Spending Plan</t>
  </si>
  <si>
    <t>Income</t>
  </si>
  <si>
    <t>Mission Support</t>
  </si>
  <si>
    <t>Total Mission Support</t>
  </si>
  <si>
    <t>Other Income</t>
  </si>
  <si>
    <t>Annual Fund</t>
  </si>
  <si>
    <t>400300, 400302</t>
  </si>
  <si>
    <t xml:space="preserve">Event Offerings </t>
  </si>
  <si>
    <t>Honorariums from Congregations</t>
  </si>
  <si>
    <t>DEM Grant</t>
  </si>
  <si>
    <t>Interest Income</t>
  </si>
  <si>
    <t>Witmer CE Fund</t>
  </si>
  <si>
    <t>-</t>
  </si>
  <si>
    <t>Total Other Income</t>
  </si>
  <si>
    <t>Program Fees</t>
  </si>
  <si>
    <t>Synod Assembly</t>
  </si>
  <si>
    <t>Theological Conference</t>
  </si>
  <si>
    <t>400205, 400208</t>
  </si>
  <si>
    <t>Events - Other</t>
  </si>
  <si>
    <t>Candidacy</t>
  </si>
  <si>
    <t>First Call Theological Education</t>
  </si>
  <si>
    <t>Total Program Fees</t>
  </si>
  <si>
    <t>Total Income</t>
  </si>
  <si>
    <t>Expense</t>
  </si>
  <si>
    <t>ELCA Mission Support</t>
  </si>
  <si>
    <t>Total ELCA Mission Support</t>
  </si>
  <si>
    <t>Personnel</t>
  </si>
  <si>
    <t>500100 &amp; 500110</t>
  </si>
  <si>
    <t>Salaries, housing allowance &amp; wages</t>
  </si>
  <si>
    <t>Continuing Education</t>
  </si>
  <si>
    <t>Book Allowance</t>
  </si>
  <si>
    <t>Payroll Tax Expense</t>
  </si>
  <si>
    <t>Employee Benefits - Portico</t>
  </si>
  <si>
    <t>Staff Development</t>
  </si>
  <si>
    <t>Staff Sabbatical</t>
  </si>
  <si>
    <t>Contract Services</t>
  </si>
  <si>
    <t>Total Personnel</t>
  </si>
  <si>
    <t>Ministry Partners</t>
  </si>
  <si>
    <t>Campus Ministry: Winona &amp; Mankato</t>
  </si>
  <si>
    <t>Luther Seminary</t>
  </si>
  <si>
    <t>Good Earth Village</t>
  </si>
  <si>
    <t>Minnesota Council of Churches</t>
  </si>
  <si>
    <t>Lutheran Advocacy - Minnesota</t>
  </si>
  <si>
    <t>Region 3 Archives</t>
  </si>
  <si>
    <t>Continuous Growth Pathways</t>
  </si>
  <si>
    <t>Total Ministry Partners</t>
  </si>
  <si>
    <t>Synod Ministry Programs</t>
  </si>
  <si>
    <t>New to Synod Gatherings</t>
  </si>
  <si>
    <t>Retired Minister Gatherings</t>
  </si>
  <si>
    <t xml:space="preserve">Candidacy </t>
  </si>
  <si>
    <t>multiple</t>
  </si>
  <si>
    <t>Tables/Teams</t>
  </si>
  <si>
    <t>Faith Formation</t>
  </si>
  <si>
    <t>Rostered Leader Development</t>
  </si>
  <si>
    <t>New Ministry Initiatives</t>
  </si>
  <si>
    <t>Total Synod Ministry Programs</t>
  </si>
  <si>
    <t>Global Partners Discretionary Table</t>
  </si>
  <si>
    <t>Global Ministry Table Discretionary</t>
  </si>
  <si>
    <t>Total Global Partners Table Discretionary</t>
  </si>
  <si>
    <t>Governance</t>
  </si>
  <si>
    <t>Executive Committee</t>
  </si>
  <si>
    <t>Synod Council</t>
  </si>
  <si>
    <t>Endowment Committee</t>
  </si>
  <si>
    <t>Bishop Transition</t>
  </si>
  <si>
    <t>Total Governance</t>
  </si>
  <si>
    <t>Operating Expenses</t>
  </si>
  <si>
    <t>Rent</t>
  </si>
  <si>
    <t>Contracts &amp; Repairs</t>
  </si>
  <si>
    <t>Postage</t>
  </si>
  <si>
    <t>Office Supplies</t>
  </si>
  <si>
    <t>Phone &amp; Internet</t>
  </si>
  <si>
    <t>Audit &amp; Legal Services</t>
  </si>
  <si>
    <t>Accounting Service</t>
  </si>
  <si>
    <t>Insurance</t>
  </si>
  <si>
    <t>Bank Fees</t>
  </si>
  <si>
    <t>Credit Card Processing</t>
  </si>
  <si>
    <t>Office Equipment</t>
  </si>
  <si>
    <t>Miscellaneous Expense</t>
  </si>
  <si>
    <t>Communication</t>
  </si>
  <si>
    <t>500224:225</t>
  </si>
  <si>
    <t>Staff Travel: Synod</t>
  </si>
  <si>
    <t>500224:226</t>
  </si>
  <si>
    <t>Staff Travel: Domestic</t>
  </si>
  <si>
    <t>500224:227</t>
  </si>
  <si>
    <t>Staff Travel: Global</t>
  </si>
  <si>
    <t>Total Operating Expense</t>
  </si>
  <si>
    <t>Total Expense</t>
  </si>
  <si>
    <t>Net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</si>
</sst>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9">
    <font>
      <sz val="10.0"/>
      <color rgb="FF000000"/>
      <name val="Arial"/>
      <scheme val="minor"/>
    </font>
    <font>
      <sz val="8.0"/>
      <color theme="1"/>
      <name val="Arial"/>
    </font>
    <font>
      <sz val="11.0"/>
      <color rgb="FF000000"/>
      <name val="Aptos narrow"/>
    </font>
    <font>
      <sz val="11.0"/>
      <color theme="1"/>
      <name val="Aptos narrow"/>
    </font>
    <font>
      <sz val="11.0"/>
      <color theme="1"/>
      <name val="Arial"/>
    </font>
    <font>
      <i/>
      <sz val="11.0"/>
      <color theme="1"/>
      <name val="Arial"/>
    </font>
    <font>
      <sz val="11.0"/>
      <color rgb="FF000000"/>
      <name val="Arial"/>
    </font>
    <font>
      <b/>
      <sz val="8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color rgb="FF000000"/>
      <name val="Arial"/>
    </font>
    <font>
      <color rgb="FF000000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i/>
      <sz val="10.0"/>
      <color rgb="FF000000"/>
      <name val="Arial"/>
    </font>
    <font>
      <i/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 shrinkToFit="0" wrapText="1"/>
    </xf>
    <xf borderId="0" fillId="2" fontId="4" numFmtId="0" xfId="0" applyAlignment="1" applyFill="1" applyFont="1">
      <alignment horizontal="left" readingOrder="0" shrinkToFit="0" wrapText="1"/>
    </xf>
    <xf borderId="0" fillId="0" fontId="4" numFmtId="0" xfId="0" applyAlignment="1" applyFont="1">
      <alignment horizontal="left" readingOrder="0" shrinkToFit="0" wrapText="1"/>
    </xf>
    <xf borderId="0" fillId="0" fontId="5" numFmtId="164" xfId="0" applyAlignment="1" applyFont="1" applyNumberFormat="1">
      <alignment horizontal="center" readingOrder="0" shrinkToFit="0" wrapText="1"/>
    </xf>
    <xf borderId="0" fillId="0" fontId="6" numFmtId="164" xfId="0" applyAlignment="1" applyFont="1" applyNumberFormat="1">
      <alignment horizontal="center" readingOrder="0" shrinkToFit="0" wrapText="1"/>
    </xf>
    <xf borderId="0" fillId="0" fontId="6" numFmtId="164" xfId="0" applyAlignment="1" applyFont="1" applyNumberFormat="1">
      <alignment horizontal="center" readingOrder="0"/>
    </xf>
    <xf borderId="0" fillId="0" fontId="1" numFmtId="0" xfId="0" applyAlignment="1" applyFont="1">
      <alignment horizontal="right"/>
    </xf>
    <xf borderId="1" fillId="0" fontId="7" numFmtId="0" xfId="0" applyBorder="1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left" shrinkToFit="0" wrapText="1"/>
    </xf>
    <xf borderId="0" fillId="2" fontId="8" numFmtId="0" xfId="0" applyAlignment="1" applyFont="1">
      <alignment horizontal="left" shrinkToFit="0" wrapText="1"/>
    </xf>
    <xf borderId="0" fillId="0" fontId="9" numFmtId="164" xfId="0" applyAlignment="1" applyFont="1" applyNumberFormat="1">
      <alignment horizontal="center" shrinkToFit="0" wrapText="1"/>
    </xf>
    <xf borderId="0" fillId="0" fontId="10" numFmtId="164" xfId="0" applyAlignment="1" applyFont="1" applyNumberFormat="1">
      <alignment horizontal="center" shrinkToFit="0" wrapText="1"/>
    </xf>
    <xf borderId="0" fillId="0" fontId="10" numFmtId="164" xfId="0" applyAlignment="1" applyFont="1" applyNumberFormat="1">
      <alignment horizontal="center"/>
    </xf>
    <xf borderId="0" fillId="0" fontId="10" numFmtId="164" xfId="0" applyAlignment="1" applyFont="1" applyNumberFormat="1">
      <alignment horizontal="center" readingOrder="0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11" numFmtId="0" xfId="0" applyAlignment="1" applyFont="1">
      <alignment shrinkToFit="0" wrapText="1"/>
    </xf>
    <xf borderId="0" fillId="0" fontId="12" numFmtId="0" xfId="0" applyAlignment="1" applyFont="1">
      <alignment shrinkToFit="0" wrapText="1"/>
    </xf>
    <xf borderId="0" fillId="0" fontId="12" numFmtId="0" xfId="0" applyAlignment="1" applyFont="1">
      <alignment horizontal="right" shrinkToFit="0" wrapText="1"/>
    </xf>
    <xf borderId="2" fillId="2" fontId="12" numFmtId="164" xfId="0" applyAlignment="1" applyBorder="1" applyFont="1" applyNumberFormat="1">
      <alignment readingOrder="0"/>
    </xf>
    <xf borderId="2" fillId="0" fontId="12" numFmtId="164" xfId="0" applyBorder="1" applyFont="1" applyNumberFormat="1"/>
    <xf borderId="0" fillId="0" fontId="9" numFmtId="164" xfId="0" applyAlignment="1" applyFont="1" applyNumberFormat="1">
      <alignment horizontal="center" readingOrder="0" shrinkToFit="0" wrapText="1"/>
    </xf>
    <xf borderId="0" fillId="0" fontId="10" numFmtId="164" xfId="0" applyAlignment="1" applyFont="1" applyNumberFormat="1">
      <alignment horizontal="center" readingOrder="0" shrinkToFit="0" wrapText="1"/>
    </xf>
    <xf borderId="0" fillId="0" fontId="13" numFmtId="164" xfId="0" applyAlignment="1" applyFont="1" applyNumberFormat="1">
      <alignment horizontal="center" readingOrder="0" shrinkToFit="0" vertical="bottom" wrapText="0"/>
    </xf>
    <xf borderId="0" fillId="0" fontId="9" numFmtId="0" xfId="0" applyAlignment="1" applyFont="1">
      <alignment shrinkToFit="0" wrapText="1"/>
    </xf>
    <xf borderId="0" fillId="0" fontId="12" numFmtId="164" xfId="0" applyAlignment="1" applyFont="1" applyNumberFormat="1">
      <alignment horizontal="right" shrinkToFit="0" wrapText="1"/>
    </xf>
    <xf borderId="0" fillId="2" fontId="9" numFmtId="164" xfId="0" applyAlignment="1" applyFont="1" applyNumberFormat="1">
      <alignment shrinkToFit="0" wrapText="1"/>
    </xf>
    <xf borderId="0" fillId="0" fontId="9" numFmtId="164" xfId="0" applyAlignment="1" applyFont="1" applyNumberFormat="1">
      <alignment shrinkToFit="0" wrapText="1"/>
    </xf>
    <xf borderId="0" fillId="0" fontId="14" numFmtId="164" xfId="0" applyAlignment="1" applyFont="1" applyNumberFormat="1">
      <alignment horizontal="center"/>
    </xf>
    <xf borderId="0" fillId="2" fontId="9" numFmtId="164" xfId="0" applyAlignment="1" applyFont="1" applyNumberFormat="1">
      <alignment readingOrder="0" shrinkToFit="0" wrapText="1"/>
    </xf>
    <xf borderId="0" fillId="0" fontId="14" numFmtId="164" xfId="0" applyAlignment="1" applyFont="1" applyNumberFormat="1">
      <alignment horizontal="center" readingOrder="0"/>
    </xf>
    <xf borderId="0" fillId="0" fontId="1" numFmtId="0" xfId="0" applyAlignment="1" applyFont="1">
      <alignment shrinkToFit="0" wrapText="1"/>
    </xf>
    <xf borderId="0" fillId="0" fontId="15" numFmtId="0" xfId="0" applyAlignment="1" applyFont="1">
      <alignment shrinkToFit="0" wrapText="1"/>
    </xf>
    <xf borderId="0" fillId="0" fontId="14" numFmtId="164" xfId="0" applyAlignment="1" applyFont="1" applyNumberFormat="1">
      <alignment horizontal="center" readingOrder="0" shrinkToFit="0" wrapText="1"/>
    </xf>
    <xf borderId="0" fillId="0" fontId="12" numFmtId="0" xfId="0" applyAlignment="1" applyFont="1">
      <alignment horizontal="right" readingOrder="0" shrinkToFit="0" wrapText="1"/>
    </xf>
    <xf borderId="0" fillId="0" fontId="9" numFmtId="164" xfId="0" applyAlignment="1" applyFont="1" applyNumberFormat="1">
      <alignment readingOrder="0" shrinkToFit="0" wrapText="1"/>
    </xf>
    <xf borderId="0" fillId="0" fontId="12" numFmtId="0" xfId="0" applyAlignment="1" applyFont="1">
      <alignment readingOrder="0" shrinkToFit="0" wrapText="1"/>
    </xf>
    <xf borderId="0" fillId="0" fontId="15" numFmtId="0" xfId="0" applyAlignment="1" applyFont="1">
      <alignment readingOrder="0"/>
    </xf>
    <xf borderId="2" fillId="2" fontId="9" numFmtId="164" xfId="0" applyAlignment="1" applyBorder="1" applyFont="1" applyNumberFormat="1">
      <alignment readingOrder="0" shrinkToFit="0" wrapText="1"/>
    </xf>
    <xf borderId="2" fillId="0" fontId="9" numFmtId="164" xfId="0" applyAlignment="1" applyBorder="1" applyFont="1" applyNumberFormat="1">
      <alignment shrinkToFit="0" wrapText="1"/>
    </xf>
    <xf borderId="0" fillId="0" fontId="12" numFmtId="49" xfId="0" applyFont="1" applyNumberFormat="1"/>
    <xf borderId="0" fillId="2" fontId="9" numFmtId="0" xfId="0" applyAlignment="1" applyFont="1">
      <alignment shrinkToFit="0" wrapText="1"/>
    </xf>
    <xf borderId="0" fillId="0" fontId="12" numFmtId="165" xfId="0" applyAlignment="1" applyFont="1" applyNumberFormat="1">
      <alignment horizontal="right" shrinkToFit="0" wrapText="1"/>
    </xf>
    <xf borderId="0" fillId="2" fontId="11" numFmtId="0" xfId="0" applyAlignment="1" applyFont="1">
      <alignment shrinkToFit="0" wrapText="1"/>
    </xf>
    <xf borderId="0" fillId="0" fontId="13" numFmtId="164" xfId="0" applyAlignment="1" applyFont="1" applyNumberFormat="1">
      <alignment horizontal="center" readingOrder="0" shrinkToFit="0" vertical="bottom" wrapText="1"/>
    </xf>
    <xf borderId="0" fillId="0" fontId="16" numFmtId="164" xfId="0" applyAlignment="1" applyFont="1" applyNumberFormat="1">
      <alignment horizontal="center" readingOrder="0" shrinkToFit="0" wrapText="1"/>
    </xf>
    <xf borderId="0" fillId="2" fontId="12" numFmtId="164" xfId="0" applyAlignment="1" applyFont="1" applyNumberFormat="1">
      <alignment shrinkToFit="0" wrapText="1"/>
    </xf>
    <xf borderId="0" fillId="0" fontId="12" numFmtId="164" xfId="0" applyAlignment="1" applyFont="1" applyNumberFormat="1">
      <alignment shrinkToFit="0" wrapText="1"/>
    </xf>
    <xf borderId="0" fillId="0" fontId="9" numFmtId="0" xfId="0" applyAlignment="1" applyFont="1">
      <alignment horizontal="right" shrinkToFit="0" wrapText="1"/>
    </xf>
    <xf borderId="0" fillId="0" fontId="13" numFmtId="164" xfId="0" applyAlignment="1" applyFont="1" applyNumberFormat="1">
      <alignment horizontal="center" readingOrder="0" shrinkToFit="0" vertical="bottom" wrapText="0"/>
    </xf>
    <xf borderId="0" fillId="0" fontId="12" numFmtId="49" xfId="0" applyAlignment="1" applyFont="1" applyNumberFormat="1">
      <alignment horizontal="right" shrinkToFit="0" wrapText="1"/>
    </xf>
    <xf borderId="2" fillId="2" fontId="17" numFmtId="164" xfId="0" applyAlignment="1" applyBorder="1" applyFont="1" applyNumberFormat="1">
      <alignment readingOrder="0" shrinkToFit="0" wrapText="1"/>
    </xf>
    <xf borderId="2" fillId="0" fontId="17" numFmtId="164" xfId="0" applyAlignment="1" applyBorder="1" applyFont="1" applyNumberFormat="1">
      <alignment shrinkToFit="0" wrapText="1"/>
    </xf>
    <xf borderId="0" fillId="2" fontId="17" numFmtId="164" xfId="0" applyAlignment="1" applyFont="1" applyNumberFormat="1">
      <alignment shrinkToFit="0" wrapText="1"/>
    </xf>
    <xf borderId="0" fillId="0" fontId="18" numFmtId="164" xfId="0" applyAlignment="1" applyFont="1" applyNumberFormat="1">
      <alignment shrinkToFit="0" wrapText="1"/>
    </xf>
    <xf borderId="0" fillId="0" fontId="16" numFmtId="164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.0"/>
    <col customWidth="1" min="2" max="2" width="8.25"/>
    <col customWidth="1" min="3" max="3" width="18.63"/>
    <col customWidth="1" min="4" max="4" width="10.5"/>
    <col customWidth="1" min="5" max="5" width="22.25"/>
    <col customWidth="1" min="6" max="6" width="17.13"/>
    <col customWidth="1" min="7" max="7" width="16.38"/>
    <col customWidth="1" min="8" max="8" width="28.25"/>
    <col customWidth="1" min="9" max="9" width="15.0"/>
  </cols>
  <sheetData>
    <row r="1" ht="43.5" customHeight="1">
      <c r="A1" s="1">
        <v>1.0</v>
      </c>
      <c r="B1" s="2"/>
      <c r="C1" s="3" t="s">
        <v>0</v>
      </c>
      <c r="D1" s="3" t="s">
        <v>1</v>
      </c>
      <c r="E1" s="3" t="s">
        <v>2</v>
      </c>
      <c r="F1" s="4" t="s">
        <v>3</v>
      </c>
      <c r="G1" s="5" t="s">
        <v>4</v>
      </c>
      <c r="H1" s="6"/>
      <c r="I1" s="7"/>
      <c r="J1" s="8"/>
      <c r="K1" s="8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 customHeight="1">
      <c r="A2" s="9">
        <v>2.0</v>
      </c>
      <c r="B2" s="10" t="s">
        <v>5</v>
      </c>
      <c r="C2" s="11"/>
      <c r="D2" s="12"/>
      <c r="E2" s="12"/>
      <c r="F2" s="13"/>
      <c r="G2" s="12"/>
      <c r="H2" s="14"/>
      <c r="I2" s="15"/>
      <c r="J2" s="16"/>
      <c r="K2" s="17"/>
      <c r="L2" s="16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9"/>
    </row>
    <row r="3" ht="15.75" customHeight="1">
      <c r="A3" s="1">
        <f t="shared" ref="A3:A8" si="1">ROW()-0</f>
        <v>3</v>
      </c>
      <c r="C3" s="20" t="s">
        <v>6</v>
      </c>
      <c r="D3" s="21">
        <v>400100.0</v>
      </c>
      <c r="E3" s="22" t="s">
        <v>6</v>
      </c>
      <c r="F3" s="23">
        <v>1450000.0</v>
      </c>
      <c r="G3" s="24">
        <v>1525000.0</v>
      </c>
      <c r="H3" s="25"/>
      <c r="I3" s="26"/>
      <c r="J3" s="27"/>
      <c r="K3" s="27"/>
      <c r="L3" s="27"/>
    </row>
    <row r="4" ht="15.75" customHeight="1">
      <c r="A4" s="1">
        <f t="shared" si="1"/>
        <v>4</v>
      </c>
      <c r="C4" s="28" t="s">
        <v>7</v>
      </c>
      <c r="D4" s="20"/>
      <c r="E4" s="29"/>
      <c r="F4" s="30">
        <f t="shared" ref="F4:G4" si="2">SUM(F3)</f>
        <v>1450000</v>
      </c>
      <c r="G4" s="31">
        <f t="shared" si="2"/>
        <v>1525000</v>
      </c>
      <c r="H4" s="14"/>
      <c r="I4" s="15"/>
      <c r="J4" s="32"/>
      <c r="K4" s="32"/>
      <c r="L4" s="32"/>
    </row>
    <row r="5" ht="15.75" customHeight="1">
      <c r="A5" s="1">
        <f t="shared" si="1"/>
        <v>5</v>
      </c>
      <c r="C5" s="21"/>
      <c r="D5" s="21"/>
      <c r="E5" s="22"/>
      <c r="F5" s="30"/>
      <c r="G5" s="31"/>
      <c r="H5" s="14"/>
      <c r="I5" s="15"/>
      <c r="J5" s="32"/>
      <c r="K5" s="32"/>
      <c r="L5" s="32"/>
    </row>
    <row r="6" ht="15.75" customHeight="1">
      <c r="A6" s="1">
        <f t="shared" si="1"/>
        <v>6</v>
      </c>
      <c r="C6" s="20" t="s">
        <v>8</v>
      </c>
      <c r="D6" s="20"/>
      <c r="E6" s="22"/>
      <c r="F6" s="30"/>
      <c r="G6" s="31"/>
      <c r="H6" s="14"/>
      <c r="I6" s="15"/>
      <c r="J6" s="32"/>
      <c r="K6" s="32"/>
      <c r="L6" s="32"/>
    </row>
    <row r="7" ht="15.75" customHeight="1">
      <c r="A7" s="1">
        <f t="shared" si="1"/>
        <v>7</v>
      </c>
      <c r="C7" s="21"/>
      <c r="D7" s="21">
        <v>400390.0</v>
      </c>
      <c r="E7" s="22" t="s">
        <v>9</v>
      </c>
      <c r="F7" s="33">
        <v>60000.0</v>
      </c>
      <c r="G7" s="31">
        <v>45000.0</v>
      </c>
      <c r="H7" s="25"/>
      <c r="I7" s="26"/>
      <c r="J7" s="34"/>
      <c r="K7" s="27"/>
      <c r="L7" s="27"/>
    </row>
    <row r="8" ht="15.75" customHeight="1">
      <c r="A8" s="35">
        <f t="shared" si="1"/>
        <v>8</v>
      </c>
      <c r="B8" s="36"/>
      <c r="C8" s="22"/>
      <c r="D8" s="22" t="s">
        <v>10</v>
      </c>
      <c r="E8" s="22" t="s">
        <v>11</v>
      </c>
      <c r="F8" s="33">
        <v>40000.0</v>
      </c>
      <c r="G8" s="31">
        <v>40000.0</v>
      </c>
      <c r="H8" s="25"/>
      <c r="I8" s="26"/>
      <c r="J8" s="37"/>
      <c r="K8" s="37"/>
      <c r="L8" s="27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ht="15.75" customHeight="1">
      <c r="A9" s="1"/>
      <c r="C9" s="21"/>
      <c r="D9" s="21"/>
      <c r="E9" s="38" t="s">
        <v>12</v>
      </c>
      <c r="F9" s="33">
        <v>15000.0</v>
      </c>
      <c r="G9" s="39"/>
      <c r="H9" s="25"/>
      <c r="I9" s="26"/>
      <c r="J9" s="32"/>
      <c r="K9" s="32"/>
      <c r="L9" s="32"/>
    </row>
    <row r="10" ht="15.75" customHeight="1">
      <c r="A10" s="1"/>
      <c r="C10" s="21"/>
      <c r="D10" s="40">
        <v>400402.0</v>
      </c>
      <c r="E10" s="38" t="s">
        <v>13</v>
      </c>
      <c r="F10" s="33">
        <v>10000.0</v>
      </c>
      <c r="G10" s="39"/>
      <c r="H10" s="25"/>
      <c r="I10" s="26"/>
      <c r="J10" s="34"/>
      <c r="K10" s="34"/>
      <c r="L10" s="34"/>
    </row>
    <row r="11" ht="15.75" customHeight="1">
      <c r="A11" s="1"/>
      <c r="C11" s="21"/>
      <c r="D11" s="40">
        <v>400400.0</v>
      </c>
      <c r="E11" s="38" t="s">
        <v>14</v>
      </c>
      <c r="F11" s="33">
        <v>5000.0</v>
      </c>
      <c r="G11" s="39"/>
      <c r="H11" s="25"/>
      <c r="I11" s="27"/>
      <c r="J11" s="27"/>
      <c r="K11" s="27"/>
      <c r="L11" s="27"/>
      <c r="M11" s="41"/>
    </row>
    <row r="12" ht="15.75" customHeight="1">
      <c r="A12" s="1">
        <f t="shared" ref="A12:A96" si="3">ROW()-0</f>
        <v>12</v>
      </c>
      <c r="C12" s="21"/>
      <c r="D12" s="21">
        <v>800520.0</v>
      </c>
      <c r="E12" s="22" t="s">
        <v>15</v>
      </c>
      <c r="F12" s="42">
        <v>5000.0</v>
      </c>
      <c r="G12" s="43">
        <v>7500.0</v>
      </c>
      <c r="H12" s="25"/>
      <c r="I12" s="26"/>
      <c r="J12" s="34"/>
      <c r="K12" s="34"/>
      <c r="L12" s="34"/>
      <c r="M12" s="41" t="s">
        <v>16</v>
      </c>
    </row>
    <row r="13" ht="15.75" customHeight="1">
      <c r="A13" s="1">
        <f t="shared" si="3"/>
        <v>13</v>
      </c>
      <c r="C13" s="28" t="s">
        <v>17</v>
      </c>
      <c r="D13" s="20"/>
      <c r="E13" s="22"/>
      <c r="F13" s="30">
        <f t="shared" ref="F13:G13" si="4">SUM(F7)+F8+F9+F10+F11+F12</f>
        <v>135000</v>
      </c>
      <c r="G13" s="31">
        <f t="shared" si="4"/>
        <v>92500</v>
      </c>
      <c r="H13" s="14"/>
      <c r="I13" s="15"/>
      <c r="J13" s="32"/>
      <c r="K13" s="32"/>
      <c r="L13" s="32"/>
    </row>
    <row r="14" ht="15.75" customHeight="1">
      <c r="A14" s="1">
        <f t="shared" si="3"/>
        <v>14</v>
      </c>
      <c r="C14" s="21"/>
      <c r="D14" s="21"/>
      <c r="E14" s="22"/>
      <c r="F14" s="30"/>
      <c r="G14" s="31"/>
      <c r="H14" s="14"/>
      <c r="I14" s="15"/>
      <c r="J14" s="32"/>
      <c r="K14" s="32"/>
      <c r="L14" s="32"/>
    </row>
    <row r="15" ht="15.75" customHeight="1">
      <c r="A15" s="1">
        <f t="shared" si="3"/>
        <v>15</v>
      </c>
      <c r="C15" s="20" t="s">
        <v>18</v>
      </c>
      <c r="D15" s="20"/>
      <c r="E15" s="22"/>
      <c r="F15" s="30"/>
      <c r="G15" s="31"/>
      <c r="H15" s="14"/>
      <c r="I15" s="15"/>
      <c r="J15" s="32"/>
      <c r="K15" s="32"/>
      <c r="L15" s="32"/>
    </row>
    <row r="16" ht="15.75" customHeight="1">
      <c r="A16" s="1">
        <f t="shared" si="3"/>
        <v>16</v>
      </c>
      <c r="C16" s="21"/>
      <c r="D16" s="21">
        <v>400204.0</v>
      </c>
      <c r="E16" s="22" t="s">
        <v>19</v>
      </c>
      <c r="F16" s="33">
        <v>72000.0</v>
      </c>
      <c r="G16" s="31">
        <v>101250.0</v>
      </c>
      <c r="H16" s="25"/>
      <c r="I16" s="26"/>
      <c r="J16" s="34"/>
      <c r="K16" s="27"/>
      <c r="L16" s="34"/>
    </row>
    <row r="17" ht="15.75" customHeight="1">
      <c r="A17" s="1">
        <f t="shared" si="3"/>
        <v>17</v>
      </c>
      <c r="C17" s="21"/>
      <c r="D17" s="21">
        <v>400200.0</v>
      </c>
      <c r="E17" s="22" t="s">
        <v>20</v>
      </c>
      <c r="F17" s="33">
        <v>32000.0</v>
      </c>
      <c r="G17" s="31">
        <v>26250.0</v>
      </c>
      <c r="H17" s="25"/>
      <c r="I17" s="26"/>
      <c r="J17" s="34"/>
      <c r="K17" s="27"/>
      <c r="L17" s="34"/>
    </row>
    <row r="18" ht="15.75" customHeight="1">
      <c r="A18" s="1">
        <f t="shared" si="3"/>
        <v>18</v>
      </c>
      <c r="C18" s="22"/>
      <c r="D18" s="22" t="s">
        <v>21</v>
      </c>
      <c r="E18" s="22" t="s">
        <v>22</v>
      </c>
      <c r="F18" s="33">
        <v>6000.0</v>
      </c>
      <c r="G18" s="31">
        <v>6000.0</v>
      </c>
      <c r="H18" s="25"/>
      <c r="I18" s="26"/>
      <c r="J18" s="34"/>
      <c r="K18" s="27"/>
      <c r="L18" s="34"/>
    </row>
    <row r="19" ht="15.75" customHeight="1">
      <c r="A19" s="1">
        <f t="shared" si="3"/>
        <v>19</v>
      </c>
      <c r="C19" s="21"/>
      <c r="D19" s="21">
        <v>400202.0</v>
      </c>
      <c r="E19" s="22" t="s">
        <v>23</v>
      </c>
      <c r="F19" s="33">
        <v>4500.0</v>
      </c>
      <c r="G19" s="31">
        <v>4500.0</v>
      </c>
      <c r="H19" s="25"/>
      <c r="I19" s="26"/>
      <c r="J19" s="34"/>
      <c r="K19" s="27"/>
      <c r="L19" s="34"/>
    </row>
    <row r="20" ht="15.75" customHeight="1">
      <c r="A20" s="1">
        <f t="shared" si="3"/>
        <v>20</v>
      </c>
      <c r="B20" s="44"/>
      <c r="C20" s="21"/>
      <c r="D20" s="21">
        <v>400210.0</v>
      </c>
      <c r="E20" s="22" t="s">
        <v>24</v>
      </c>
      <c r="F20" s="42">
        <v>0.0</v>
      </c>
      <c r="G20" s="43">
        <v>5000.0</v>
      </c>
      <c r="H20" s="25"/>
      <c r="I20" s="26"/>
      <c r="J20" s="34"/>
      <c r="K20" s="34"/>
      <c r="L20" s="34"/>
    </row>
    <row r="21" ht="15.75" customHeight="1">
      <c r="A21" s="1">
        <f t="shared" si="3"/>
        <v>21</v>
      </c>
      <c r="C21" s="28" t="s">
        <v>25</v>
      </c>
      <c r="D21" s="20"/>
      <c r="E21" s="22"/>
      <c r="F21" s="30">
        <f t="shared" ref="F21:G21" si="5">SUM(F16+F17+F18+F19+F20)</f>
        <v>114500</v>
      </c>
      <c r="G21" s="31">
        <f t="shared" si="5"/>
        <v>143000</v>
      </c>
      <c r="H21" s="14"/>
      <c r="I21" s="15"/>
      <c r="J21" s="32"/>
      <c r="K21" s="32"/>
      <c r="L21" s="32"/>
    </row>
    <row r="22" ht="15.75" customHeight="1">
      <c r="A22" s="1">
        <f t="shared" si="3"/>
        <v>22</v>
      </c>
      <c r="C22" s="21"/>
      <c r="D22" s="21"/>
      <c r="E22" s="22"/>
      <c r="F22" s="45"/>
      <c r="G22" s="28"/>
      <c r="H22" s="14"/>
      <c r="I22" s="15"/>
      <c r="J22" s="32"/>
      <c r="K22" s="32"/>
      <c r="L22" s="32"/>
    </row>
    <row r="23" ht="15.75" customHeight="1">
      <c r="A23" s="1">
        <f t="shared" si="3"/>
        <v>23</v>
      </c>
      <c r="C23" s="20" t="s">
        <v>26</v>
      </c>
      <c r="D23" s="20"/>
      <c r="E23" s="22"/>
      <c r="F23" s="30">
        <f t="shared" ref="F23:G23" si="6">SUM(F4+F13+F21)</f>
        <v>1699500</v>
      </c>
      <c r="G23" s="31">
        <f t="shared" si="6"/>
        <v>1760500</v>
      </c>
      <c r="H23" s="14"/>
      <c r="I23" s="15"/>
      <c r="J23" s="32"/>
      <c r="K23" s="32"/>
      <c r="L23" s="32"/>
    </row>
    <row r="24" ht="15.75" customHeight="1">
      <c r="A24" s="1">
        <f t="shared" si="3"/>
        <v>24</v>
      </c>
      <c r="C24" s="21"/>
      <c r="D24" s="21"/>
      <c r="E24" s="22"/>
      <c r="F24" s="45"/>
      <c r="G24" s="28"/>
      <c r="H24" s="14"/>
      <c r="I24" s="15"/>
      <c r="J24" s="32"/>
      <c r="K24" s="32"/>
      <c r="L24" s="32"/>
    </row>
    <row r="25" ht="15.75" customHeight="1">
      <c r="A25" s="1">
        <f t="shared" si="3"/>
        <v>25</v>
      </c>
      <c r="B25" s="10" t="s">
        <v>27</v>
      </c>
      <c r="C25" s="21"/>
      <c r="D25" s="21"/>
      <c r="E25" s="22"/>
      <c r="F25" s="45"/>
      <c r="G25" s="28"/>
      <c r="H25" s="14"/>
      <c r="I25" s="15"/>
      <c r="J25" s="32"/>
      <c r="K25" s="32"/>
      <c r="L25" s="32"/>
    </row>
    <row r="26" ht="15.75" customHeight="1">
      <c r="A26" s="1">
        <f t="shared" si="3"/>
        <v>26</v>
      </c>
      <c r="C26" s="20" t="s">
        <v>28</v>
      </c>
      <c r="D26" s="20"/>
      <c r="E26" s="22"/>
      <c r="F26" s="45"/>
      <c r="G26" s="28"/>
      <c r="H26" s="14"/>
      <c r="I26" s="15"/>
      <c r="J26" s="32"/>
      <c r="K26" s="32"/>
      <c r="L26" s="32"/>
    </row>
    <row r="27" ht="15.75" customHeight="1">
      <c r="A27" s="1">
        <f t="shared" si="3"/>
        <v>27</v>
      </c>
      <c r="C27" s="21"/>
      <c r="D27" s="21">
        <v>500002.0</v>
      </c>
      <c r="E27" s="22" t="s">
        <v>28</v>
      </c>
      <c r="F27" s="42">
        <v>623500.0</v>
      </c>
      <c r="G27" s="43">
        <v>655750.0</v>
      </c>
      <c r="H27" s="25"/>
      <c r="I27" s="26"/>
      <c r="J27" s="27"/>
      <c r="K27" s="27"/>
      <c r="L27" s="27"/>
    </row>
    <row r="28" ht="15.75" customHeight="1">
      <c r="A28" s="1">
        <f t="shared" si="3"/>
        <v>28</v>
      </c>
      <c r="C28" s="28" t="s">
        <v>29</v>
      </c>
      <c r="D28" s="20"/>
      <c r="E28" s="22"/>
      <c r="F28" s="30">
        <f t="shared" ref="F28:G28" si="7">SUM(F27)</f>
        <v>623500</v>
      </c>
      <c r="G28" s="31">
        <f t="shared" si="7"/>
        <v>655750</v>
      </c>
      <c r="H28" s="14"/>
      <c r="I28" s="15"/>
      <c r="J28" s="32"/>
      <c r="K28" s="32"/>
      <c r="L28" s="32"/>
    </row>
    <row r="29" ht="15.75" customHeight="1">
      <c r="A29" s="1">
        <f t="shared" si="3"/>
        <v>29</v>
      </c>
      <c r="C29" s="20"/>
      <c r="D29" s="20"/>
      <c r="E29" s="46"/>
      <c r="F29" s="47"/>
      <c r="G29" s="20"/>
      <c r="H29" s="14"/>
      <c r="I29" s="15"/>
      <c r="J29" s="32"/>
      <c r="K29" s="32"/>
      <c r="L29" s="32"/>
    </row>
    <row r="30" ht="15.75" customHeight="1">
      <c r="A30" s="1">
        <f t="shared" si="3"/>
        <v>30</v>
      </c>
      <c r="C30" s="20" t="s">
        <v>30</v>
      </c>
      <c r="D30" s="20"/>
      <c r="E30" s="22"/>
      <c r="F30" s="45"/>
      <c r="G30" s="28"/>
      <c r="H30" s="14"/>
      <c r="I30" s="15"/>
      <c r="J30" s="32"/>
      <c r="K30" s="32"/>
      <c r="L30" s="32"/>
    </row>
    <row r="31" ht="15.75" customHeight="1">
      <c r="A31" s="35">
        <f t="shared" si="3"/>
        <v>31</v>
      </c>
      <c r="B31" s="36"/>
      <c r="C31" s="21"/>
      <c r="D31" s="22" t="s">
        <v>31</v>
      </c>
      <c r="E31" s="22" t="s">
        <v>32</v>
      </c>
      <c r="F31" s="33">
        <v>520000.0</v>
      </c>
      <c r="G31" s="31">
        <v>510000.0</v>
      </c>
      <c r="H31" s="25"/>
      <c r="I31" s="26"/>
      <c r="J31" s="48"/>
      <c r="K31" s="48"/>
      <c r="L31" s="37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ht="15.75" customHeight="1">
      <c r="A32" s="1">
        <f t="shared" si="3"/>
        <v>32</v>
      </c>
      <c r="C32" s="21"/>
      <c r="D32" s="21">
        <v>500120.0</v>
      </c>
      <c r="E32" s="22" t="s">
        <v>33</v>
      </c>
      <c r="F32" s="33">
        <v>8500.0</v>
      </c>
      <c r="G32" s="31">
        <v>8500.0</v>
      </c>
      <c r="H32" s="25"/>
      <c r="I32" s="26"/>
      <c r="J32" s="27"/>
      <c r="K32" s="27"/>
      <c r="L32" s="27"/>
    </row>
    <row r="33" ht="15.75" customHeight="1">
      <c r="A33" s="1">
        <f t="shared" si="3"/>
        <v>33</v>
      </c>
      <c r="C33" s="21"/>
      <c r="D33" s="21">
        <v>500130.0</v>
      </c>
      <c r="E33" s="22" t="s">
        <v>34</v>
      </c>
      <c r="F33" s="33">
        <v>1500.0</v>
      </c>
      <c r="G33" s="31">
        <v>1500.0</v>
      </c>
      <c r="H33" s="25"/>
      <c r="I33" s="26"/>
      <c r="J33" s="27"/>
      <c r="K33" s="27"/>
      <c r="L33" s="27"/>
    </row>
    <row r="34" ht="15.75" customHeight="1">
      <c r="A34" s="1">
        <f t="shared" si="3"/>
        <v>34</v>
      </c>
      <c r="C34" s="21"/>
      <c r="D34" s="21">
        <v>500140.0</v>
      </c>
      <c r="E34" s="22" t="s">
        <v>35</v>
      </c>
      <c r="F34" s="33">
        <v>16000.0</v>
      </c>
      <c r="G34" s="31">
        <v>15710.0</v>
      </c>
      <c r="H34" s="49"/>
      <c r="I34" s="34"/>
      <c r="J34" s="27"/>
      <c r="K34" s="27"/>
      <c r="L34" s="27"/>
    </row>
    <row r="35" ht="15.75" customHeight="1">
      <c r="A35" s="1">
        <f t="shared" si="3"/>
        <v>35</v>
      </c>
      <c r="C35" s="21"/>
      <c r="D35" s="21">
        <v>500150.0</v>
      </c>
      <c r="E35" s="22" t="s">
        <v>36</v>
      </c>
      <c r="F35" s="33">
        <v>160000.0</v>
      </c>
      <c r="G35" s="31">
        <v>175000.0</v>
      </c>
      <c r="H35" s="25"/>
      <c r="I35" s="26"/>
      <c r="J35" s="27"/>
      <c r="K35" s="27"/>
      <c r="L35" s="27"/>
    </row>
    <row r="36" ht="15.75" customHeight="1">
      <c r="A36" s="1">
        <f t="shared" si="3"/>
        <v>36</v>
      </c>
      <c r="C36" s="21"/>
      <c r="D36" s="21">
        <v>500225.0</v>
      </c>
      <c r="E36" s="22" t="s">
        <v>37</v>
      </c>
      <c r="F36" s="33">
        <v>5000.0</v>
      </c>
      <c r="G36" s="31">
        <v>5000.0</v>
      </c>
      <c r="H36" s="25"/>
      <c r="I36" s="26"/>
      <c r="J36" s="27"/>
      <c r="K36" s="27"/>
      <c r="L36" s="27"/>
    </row>
    <row r="37" ht="15.75" customHeight="1">
      <c r="A37" s="1">
        <f t="shared" si="3"/>
        <v>37</v>
      </c>
      <c r="C37" s="21"/>
      <c r="D37" s="21">
        <v>500226.0</v>
      </c>
      <c r="E37" s="22" t="s">
        <v>38</v>
      </c>
      <c r="F37" s="33">
        <v>2000.0</v>
      </c>
      <c r="G37" s="31">
        <v>2000.0</v>
      </c>
      <c r="H37" s="25"/>
      <c r="I37" s="26"/>
      <c r="J37" s="34"/>
      <c r="K37" s="34"/>
      <c r="L37" s="34"/>
    </row>
    <row r="38" ht="78.75" customHeight="1">
      <c r="A38" s="1">
        <f t="shared" si="3"/>
        <v>38</v>
      </c>
      <c r="C38" s="21"/>
      <c r="D38" s="21">
        <v>500230.0</v>
      </c>
      <c r="E38" s="38" t="s">
        <v>39</v>
      </c>
      <c r="F38" s="42">
        <v>26500.0</v>
      </c>
      <c r="G38" s="43">
        <v>10000.0</v>
      </c>
      <c r="H38" s="25"/>
      <c r="I38" s="26"/>
      <c r="J38" s="34"/>
      <c r="K38" s="27"/>
      <c r="L38" s="27"/>
    </row>
    <row r="39" ht="15.75" customHeight="1">
      <c r="A39" s="1">
        <f t="shared" si="3"/>
        <v>39</v>
      </c>
      <c r="C39" s="28" t="s">
        <v>40</v>
      </c>
      <c r="D39" s="20"/>
      <c r="E39" s="29"/>
      <c r="F39" s="30">
        <f t="shared" ref="F39:G39" si="8">SUM(F31)+F32+F33+F34+F35+F36+F37+F38</f>
        <v>739500</v>
      </c>
      <c r="G39" s="31">
        <f t="shared" si="8"/>
        <v>727710</v>
      </c>
      <c r="H39" s="14"/>
      <c r="I39" s="15"/>
      <c r="J39" s="32"/>
      <c r="K39" s="32"/>
      <c r="L39" s="32"/>
    </row>
    <row r="40" ht="15.75" customHeight="1">
      <c r="A40" s="1">
        <f t="shared" si="3"/>
        <v>40</v>
      </c>
      <c r="C40" s="21"/>
      <c r="D40" s="21"/>
      <c r="E40" s="22"/>
      <c r="F40" s="45"/>
      <c r="G40" s="28"/>
      <c r="H40" s="14"/>
      <c r="I40" s="15"/>
      <c r="J40" s="32"/>
      <c r="K40" s="32"/>
      <c r="L40" s="32"/>
    </row>
    <row r="41" ht="15.75" customHeight="1">
      <c r="A41" s="1">
        <f t="shared" si="3"/>
        <v>41</v>
      </c>
      <c r="C41" s="20" t="s">
        <v>41</v>
      </c>
      <c r="D41" s="20"/>
      <c r="E41" s="22"/>
      <c r="F41" s="45"/>
      <c r="G41" s="28"/>
      <c r="H41" s="14"/>
      <c r="I41" s="15"/>
      <c r="J41" s="32"/>
      <c r="K41" s="32"/>
      <c r="L41" s="32"/>
    </row>
    <row r="42" ht="15.75" customHeight="1">
      <c r="A42" s="1">
        <f t="shared" si="3"/>
        <v>42</v>
      </c>
      <c r="C42" s="21"/>
      <c r="D42" s="21">
        <v>500300.0</v>
      </c>
      <c r="E42" s="22" t="s">
        <v>42</v>
      </c>
      <c r="F42" s="33">
        <v>50000.0</v>
      </c>
      <c r="G42" s="31">
        <v>50000.0</v>
      </c>
      <c r="H42" s="25"/>
      <c r="I42" s="26"/>
      <c r="J42" s="27"/>
      <c r="K42" s="27"/>
      <c r="L42" s="27"/>
    </row>
    <row r="43" ht="15.75" customHeight="1">
      <c r="A43" s="1">
        <f t="shared" si="3"/>
        <v>43</v>
      </c>
      <c r="C43" s="21"/>
      <c r="D43" s="21">
        <v>500302.0</v>
      </c>
      <c r="E43" s="22" t="s">
        <v>43</v>
      </c>
      <c r="F43" s="33">
        <v>5000.0</v>
      </c>
      <c r="G43" s="31">
        <v>15000.0</v>
      </c>
      <c r="H43" s="25"/>
      <c r="I43" s="26"/>
      <c r="J43" s="34"/>
      <c r="K43" s="34"/>
      <c r="L43" s="34"/>
    </row>
    <row r="44" ht="15.75" customHeight="1">
      <c r="A44" s="1">
        <f t="shared" si="3"/>
        <v>44</v>
      </c>
      <c r="C44" s="21"/>
      <c r="D44" s="21">
        <v>500305.0</v>
      </c>
      <c r="E44" s="22" t="s">
        <v>44</v>
      </c>
      <c r="F44" s="33">
        <v>10000.0</v>
      </c>
      <c r="G44" s="31">
        <v>10000.0</v>
      </c>
      <c r="H44" s="25"/>
      <c r="I44" s="26"/>
      <c r="J44" s="34"/>
      <c r="K44" s="34"/>
      <c r="L44" s="34"/>
    </row>
    <row r="45" ht="15.75" customHeight="1">
      <c r="A45" s="1">
        <f t="shared" si="3"/>
        <v>45</v>
      </c>
      <c r="C45" s="21"/>
      <c r="D45" s="21">
        <v>500304.0</v>
      </c>
      <c r="E45" s="22" t="s">
        <v>45</v>
      </c>
      <c r="F45" s="33">
        <v>5000.0</v>
      </c>
      <c r="G45" s="31">
        <v>5000.0</v>
      </c>
      <c r="H45" s="25"/>
      <c r="I45" s="26"/>
      <c r="J45" s="34"/>
      <c r="K45" s="27"/>
      <c r="L45" s="34"/>
    </row>
    <row r="46" ht="15.75" customHeight="1">
      <c r="A46" s="1">
        <f t="shared" si="3"/>
        <v>46</v>
      </c>
      <c r="C46" s="21"/>
      <c r="D46" s="21">
        <v>500308.0</v>
      </c>
      <c r="E46" s="22" t="s">
        <v>46</v>
      </c>
      <c r="F46" s="33">
        <v>2000.0</v>
      </c>
      <c r="G46" s="31">
        <v>2000.0</v>
      </c>
      <c r="H46" s="25"/>
      <c r="I46" s="26"/>
      <c r="J46" s="34"/>
      <c r="K46" s="27"/>
      <c r="L46" s="34"/>
    </row>
    <row r="47" ht="15.75" customHeight="1">
      <c r="A47" s="1">
        <f t="shared" si="3"/>
        <v>47</v>
      </c>
      <c r="C47" s="21"/>
      <c r="D47" s="21">
        <v>500310.0</v>
      </c>
      <c r="E47" s="22" t="s">
        <v>47</v>
      </c>
      <c r="F47" s="33">
        <v>9000.0</v>
      </c>
      <c r="G47" s="31">
        <v>9000.0</v>
      </c>
      <c r="H47" s="25"/>
      <c r="I47" s="26"/>
      <c r="J47" s="27"/>
      <c r="K47" s="27"/>
      <c r="L47" s="27"/>
    </row>
    <row r="48" ht="15.75" customHeight="1">
      <c r="A48" s="1">
        <f t="shared" si="3"/>
        <v>48</v>
      </c>
      <c r="C48" s="21"/>
      <c r="D48" s="21">
        <v>500537.0</v>
      </c>
      <c r="E48" s="22" t="s">
        <v>48</v>
      </c>
      <c r="F48" s="33">
        <v>10000.0</v>
      </c>
      <c r="G48" s="31">
        <v>15000.0</v>
      </c>
      <c r="H48" s="25"/>
      <c r="I48" s="26"/>
      <c r="J48" s="34"/>
      <c r="K48" s="34"/>
      <c r="L48" s="34"/>
    </row>
    <row r="49" ht="15.75" customHeight="1">
      <c r="A49" s="1">
        <f t="shared" si="3"/>
        <v>49</v>
      </c>
      <c r="C49" s="28" t="s">
        <v>49</v>
      </c>
      <c r="D49" s="20"/>
      <c r="E49" s="29"/>
      <c r="F49" s="50">
        <f t="shared" ref="F49:G49" si="9">SUM(F42)+F43+F44+F45+F46+F47+F48</f>
        <v>91000</v>
      </c>
      <c r="G49" s="51">
        <f t="shared" si="9"/>
        <v>106000</v>
      </c>
      <c r="H49" s="14"/>
      <c r="I49" s="15"/>
      <c r="J49" s="32"/>
      <c r="K49" s="32"/>
      <c r="L49" s="32"/>
    </row>
    <row r="50" ht="15.75" customHeight="1">
      <c r="A50" s="1">
        <f t="shared" si="3"/>
        <v>50</v>
      </c>
      <c r="C50" s="21"/>
      <c r="D50" s="21"/>
      <c r="E50" s="22"/>
      <c r="F50" s="45"/>
      <c r="G50" s="28"/>
      <c r="H50" s="14"/>
      <c r="I50" s="15"/>
      <c r="J50" s="32"/>
      <c r="K50" s="32"/>
      <c r="L50" s="32"/>
    </row>
    <row r="51" ht="15.75" customHeight="1">
      <c r="A51" s="1">
        <f t="shared" si="3"/>
        <v>51</v>
      </c>
      <c r="C51" s="20" t="s">
        <v>50</v>
      </c>
      <c r="D51" s="20"/>
      <c r="E51" s="22"/>
      <c r="F51" s="45"/>
      <c r="G51" s="28"/>
      <c r="H51" s="14"/>
      <c r="I51" s="15"/>
      <c r="J51" s="32"/>
      <c r="K51" s="32"/>
      <c r="L51" s="32"/>
    </row>
    <row r="52" ht="15.75" customHeight="1">
      <c r="A52" s="1">
        <f t="shared" si="3"/>
        <v>52</v>
      </c>
      <c r="C52" s="22"/>
      <c r="D52" s="22">
        <v>500570.0</v>
      </c>
      <c r="E52" s="22" t="s">
        <v>19</v>
      </c>
      <c r="F52" s="33">
        <v>60000.0</v>
      </c>
      <c r="G52" s="31">
        <v>85000.0</v>
      </c>
      <c r="H52" s="25"/>
      <c r="I52" s="26"/>
      <c r="J52" s="27"/>
      <c r="K52" s="34"/>
      <c r="L52" s="34"/>
    </row>
    <row r="53" ht="15.75" customHeight="1">
      <c r="A53" s="1">
        <f t="shared" si="3"/>
        <v>53</v>
      </c>
      <c r="C53" s="21"/>
      <c r="D53" s="21">
        <v>500532.0</v>
      </c>
      <c r="E53" s="22" t="s">
        <v>20</v>
      </c>
      <c r="F53" s="33">
        <v>20000.0</v>
      </c>
      <c r="G53" s="31">
        <v>20000.0</v>
      </c>
      <c r="H53" s="25"/>
      <c r="I53" s="26"/>
      <c r="J53" s="27"/>
      <c r="K53" s="27"/>
      <c r="L53" s="27"/>
    </row>
    <row r="54" ht="15.75" customHeight="1">
      <c r="A54" s="1">
        <f t="shared" si="3"/>
        <v>54</v>
      </c>
      <c r="C54" s="21"/>
      <c r="D54" s="21">
        <v>500543.0</v>
      </c>
      <c r="E54" s="22" t="s">
        <v>51</v>
      </c>
      <c r="F54" s="33">
        <v>1000.0</v>
      </c>
      <c r="G54" s="31">
        <v>1000.0</v>
      </c>
      <c r="H54" s="14"/>
      <c r="I54" s="26"/>
      <c r="J54" s="27"/>
      <c r="K54" s="27"/>
      <c r="L54" s="34"/>
    </row>
    <row r="55" ht="15.75" customHeight="1">
      <c r="A55" s="1">
        <f t="shared" si="3"/>
        <v>55</v>
      </c>
      <c r="C55" s="21"/>
      <c r="D55" s="21">
        <v>500544.0</v>
      </c>
      <c r="E55" s="22" t="s">
        <v>52</v>
      </c>
      <c r="F55" s="33">
        <v>1500.0</v>
      </c>
      <c r="G55" s="31">
        <v>1500.0</v>
      </c>
      <c r="H55" s="14"/>
      <c r="I55" s="26"/>
      <c r="J55" s="27"/>
      <c r="K55" s="27"/>
      <c r="L55" s="34"/>
    </row>
    <row r="56" ht="15.75" customHeight="1">
      <c r="A56" s="1">
        <f t="shared" si="3"/>
        <v>56</v>
      </c>
      <c r="C56" s="21"/>
      <c r="D56" s="21">
        <v>500514.0</v>
      </c>
      <c r="E56" s="22" t="s">
        <v>53</v>
      </c>
      <c r="F56" s="33">
        <v>5000.0</v>
      </c>
      <c r="G56" s="31">
        <v>13000.0</v>
      </c>
      <c r="H56" s="25"/>
      <c r="I56" s="26"/>
      <c r="J56" s="27"/>
      <c r="K56" s="27"/>
      <c r="L56" s="27"/>
    </row>
    <row r="57" ht="15.75" customHeight="1">
      <c r="A57" s="1">
        <f t="shared" si="3"/>
        <v>57</v>
      </c>
      <c r="C57" s="21"/>
      <c r="D57" s="21">
        <v>500541.0</v>
      </c>
      <c r="E57" s="22" t="s">
        <v>24</v>
      </c>
      <c r="F57" s="33">
        <v>500.0</v>
      </c>
      <c r="G57" s="31">
        <v>2000.0</v>
      </c>
      <c r="H57" s="25"/>
      <c r="I57" s="26"/>
      <c r="J57" s="32"/>
      <c r="K57" s="34"/>
      <c r="L57" s="34"/>
    </row>
    <row r="58" ht="15.75" customHeight="1">
      <c r="A58" s="1">
        <f t="shared" si="3"/>
        <v>58</v>
      </c>
      <c r="C58" s="22"/>
      <c r="D58" s="22" t="s">
        <v>54</v>
      </c>
      <c r="E58" s="22" t="s">
        <v>55</v>
      </c>
      <c r="F58" s="33">
        <v>1000.0</v>
      </c>
      <c r="G58" s="31">
        <v>2000.0</v>
      </c>
      <c r="H58" s="25"/>
      <c r="I58" s="26"/>
      <c r="J58" s="34"/>
      <c r="K58" s="34"/>
      <c r="L58" s="34"/>
    </row>
    <row r="59" ht="15.75" customHeight="1">
      <c r="A59" s="1">
        <f t="shared" si="3"/>
        <v>59</v>
      </c>
      <c r="C59" s="21"/>
      <c r="D59" s="21">
        <v>500535.0</v>
      </c>
      <c r="E59" s="22" t="s">
        <v>56</v>
      </c>
      <c r="F59" s="33">
        <v>500.0</v>
      </c>
      <c r="G59" s="31">
        <v>500.0</v>
      </c>
      <c r="H59" s="14"/>
      <c r="I59" s="26"/>
      <c r="J59" s="34"/>
      <c r="K59" s="34"/>
      <c r="L59" s="34"/>
    </row>
    <row r="60" ht="15.75" customHeight="1">
      <c r="A60" s="1">
        <f t="shared" si="3"/>
        <v>60</v>
      </c>
      <c r="C60" s="52"/>
      <c r="D60" s="22">
        <v>500450.0</v>
      </c>
      <c r="E60" s="22" t="s">
        <v>57</v>
      </c>
      <c r="F60" s="33">
        <v>5000.0</v>
      </c>
      <c r="G60" s="31">
        <v>5000.0</v>
      </c>
      <c r="H60" s="25"/>
      <c r="I60" s="26"/>
      <c r="J60" s="34"/>
      <c r="K60" s="34"/>
      <c r="L60" s="27"/>
    </row>
    <row r="61" ht="15.75" customHeight="1">
      <c r="A61" s="1">
        <f t="shared" si="3"/>
        <v>61</v>
      </c>
      <c r="C61" s="52"/>
      <c r="D61" s="22">
        <v>500403.0</v>
      </c>
      <c r="E61" s="22" t="s">
        <v>58</v>
      </c>
      <c r="F61" s="42">
        <v>10000.0</v>
      </c>
      <c r="G61" s="43">
        <v>15000.0</v>
      </c>
      <c r="H61" s="25"/>
      <c r="I61" s="26"/>
      <c r="J61" s="34"/>
      <c r="K61" s="34"/>
      <c r="L61" s="34"/>
    </row>
    <row r="62" ht="15.75" customHeight="1">
      <c r="A62" s="1">
        <f t="shared" si="3"/>
        <v>62</v>
      </c>
      <c r="C62" s="28" t="s">
        <v>59</v>
      </c>
      <c r="D62" s="20"/>
      <c r="E62" s="29"/>
      <c r="F62" s="50">
        <f t="shared" ref="F62:G62" si="10">SUM(F52+F53+F54+F55+F56+F57+F58+F59+F60+F61)</f>
        <v>104500</v>
      </c>
      <c r="G62" s="51">
        <f t="shared" si="10"/>
        <v>145000</v>
      </c>
      <c r="H62" s="14"/>
      <c r="I62" s="15"/>
      <c r="J62" s="32"/>
      <c r="K62" s="32"/>
      <c r="L62" s="32"/>
    </row>
    <row r="63" ht="15.75" customHeight="1">
      <c r="A63" s="1">
        <f t="shared" si="3"/>
        <v>63</v>
      </c>
      <c r="C63" s="21"/>
      <c r="D63" s="21"/>
      <c r="E63" s="22"/>
      <c r="F63" s="45"/>
      <c r="G63" s="28"/>
      <c r="H63" s="14"/>
      <c r="I63" s="15"/>
      <c r="J63" s="32"/>
      <c r="K63" s="32"/>
      <c r="L63" s="32"/>
    </row>
    <row r="64" ht="15.75" customHeight="1">
      <c r="A64" s="1">
        <f t="shared" si="3"/>
        <v>64</v>
      </c>
      <c r="C64" s="20" t="s">
        <v>60</v>
      </c>
      <c r="D64" s="20"/>
      <c r="E64" s="22"/>
      <c r="F64" s="45"/>
      <c r="G64" s="28"/>
      <c r="H64" s="14"/>
      <c r="I64" s="15"/>
      <c r="J64" s="32"/>
      <c r="K64" s="32"/>
      <c r="L64" s="32"/>
    </row>
    <row r="65" ht="15.75" customHeight="1">
      <c r="A65" s="1">
        <f t="shared" si="3"/>
        <v>65</v>
      </c>
      <c r="C65" s="21"/>
      <c r="D65" s="21">
        <v>500503.0</v>
      </c>
      <c r="E65" s="22" t="s">
        <v>61</v>
      </c>
      <c r="F65" s="42">
        <v>7000.0</v>
      </c>
      <c r="G65" s="43">
        <v>7000.0</v>
      </c>
      <c r="H65" s="25"/>
      <c r="I65" s="26"/>
      <c r="J65" s="34"/>
      <c r="K65" s="27"/>
      <c r="L65" s="27"/>
    </row>
    <row r="66" ht="15.75" customHeight="1">
      <c r="A66" s="1">
        <f t="shared" si="3"/>
        <v>66</v>
      </c>
      <c r="C66" s="28" t="s">
        <v>62</v>
      </c>
      <c r="D66" s="20"/>
      <c r="E66" s="22"/>
      <c r="F66" s="30">
        <f t="shared" ref="F66:G66" si="11">SUM(F65)</f>
        <v>7000</v>
      </c>
      <c r="G66" s="31">
        <f t="shared" si="11"/>
        <v>7000</v>
      </c>
      <c r="H66" s="14"/>
      <c r="I66" s="15"/>
      <c r="J66" s="32"/>
      <c r="K66" s="32"/>
      <c r="L66" s="32"/>
    </row>
    <row r="67" ht="15.75" customHeight="1">
      <c r="A67" s="1">
        <f t="shared" si="3"/>
        <v>67</v>
      </c>
      <c r="C67" s="21"/>
      <c r="D67" s="21"/>
      <c r="E67" s="22"/>
      <c r="F67" s="45"/>
      <c r="G67" s="28"/>
      <c r="H67" s="14"/>
      <c r="I67" s="15"/>
      <c r="J67" s="32"/>
      <c r="K67" s="32"/>
      <c r="L67" s="32"/>
    </row>
    <row r="68" ht="15.75" customHeight="1">
      <c r="A68" s="1">
        <f t="shared" si="3"/>
        <v>68</v>
      </c>
      <c r="C68" s="20" t="s">
        <v>63</v>
      </c>
      <c r="D68" s="20"/>
      <c r="E68" s="22"/>
      <c r="F68" s="45"/>
      <c r="G68" s="28"/>
      <c r="H68" s="14"/>
      <c r="I68" s="15"/>
      <c r="J68" s="32"/>
      <c r="K68" s="32"/>
      <c r="L68" s="32"/>
    </row>
    <row r="69" ht="15.75" customHeight="1">
      <c r="A69" s="1">
        <f t="shared" si="3"/>
        <v>69</v>
      </c>
      <c r="C69" s="21"/>
      <c r="D69" s="21">
        <v>500500.0</v>
      </c>
      <c r="E69" s="22" t="s">
        <v>64</v>
      </c>
      <c r="F69" s="33">
        <v>200.0</v>
      </c>
      <c r="G69" s="31">
        <v>500.0</v>
      </c>
      <c r="H69" s="25"/>
      <c r="I69" s="26"/>
      <c r="J69" s="32"/>
      <c r="K69" s="32"/>
      <c r="L69" s="27"/>
    </row>
    <row r="70" ht="15.75" customHeight="1">
      <c r="A70" s="1">
        <f t="shared" si="3"/>
        <v>70</v>
      </c>
      <c r="C70" s="21"/>
      <c r="D70" s="21">
        <v>500507.0</v>
      </c>
      <c r="E70" s="22" t="s">
        <v>65</v>
      </c>
      <c r="F70" s="33">
        <v>1000.0</v>
      </c>
      <c r="G70" s="31">
        <v>1500.0</v>
      </c>
      <c r="H70" s="25"/>
      <c r="I70" s="26"/>
      <c r="J70" s="27"/>
      <c r="K70" s="27"/>
      <c r="L70" s="27"/>
    </row>
    <row r="71" ht="15.75" customHeight="1">
      <c r="A71" s="1">
        <f t="shared" si="3"/>
        <v>71</v>
      </c>
      <c r="C71" s="21"/>
      <c r="D71" s="21">
        <v>500546.0</v>
      </c>
      <c r="E71" s="22" t="s">
        <v>66</v>
      </c>
      <c r="F71" s="33">
        <v>200.0</v>
      </c>
      <c r="G71" s="31">
        <v>200.0</v>
      </c>
      <c r="H71" s="14"/>
      <c r="I71" s="26"/>
      <c r="J71" s="27"/>
      <c r="K71" s="34"/>
      <c r="L71" s="32"/>
    </row>
    <row r="72" ht="15.75" customHeight="1">
      <c r="A72" s="1">
        <f t="shared" si="3"/>
        <v>72</v>
      </c>
      <c r="C72" s="52"/>
      <c r="D72" s="52"/>
      <c r="E72" s="22" t="s">
        <v>67</v>
      </c>
      <c r="F72" s="42">
        <v>2000.0</v>
      </c>
      <c r="G72" s="43">
        <v>2000.0</v>
      </c>
      <c r="H72" s="25"/>
      <c r="I72" s="26"/>
      <c r="J72" s="34"/>
      <c r="K72" s="34"/>
      <c r="L72" s="34"/>
    </row>
    <row r="73" ht="15.75" customHeight="1">
      <c r="A73" s="1">
        <f t="shared" si="3"/>
        <v>73</v>
      </c>
      <c r="C73" s="28" t="s">
        <v>68</v>
      </c>
      <c r="D73" s="20"/>
      <c r="E73" s="29"/>
      <c r="F73" s="30">
        <f t="shared" ref="F73:G73" si="12">SUM(F69+F70+F71+F72)</f>
        <v>3400</v>
      </c>
      <c r="G73" s="31">
        <f t="shared" si="12"/>
        <v>4200</v>
      </c>
      <c r="H73" s="14"/>
      <c r="I73" s="15"/>
      <c r="J73" s="32"/>
      <c r="K73" s="32"/>
      <c r="L73" s="32"/>
    </row>
    <row r="74" ht="15.75" customHeight="1">
      <c r="A74" s="1">
        <f t="shared" si="3"/>
        <v>74</v>
      </c>
      <c r="C74" s="21"/>
      <c r="D74" s="21"/>
      <c r="E74" s="22"/>
      <c r="F74" s="45"/>
      <c r="G74" s="28"/>
      <c r="H74" s="14"/>
      <c r="I74" s="15"/>
      <c r="J74" s="32"/>
      <c r="K74" s="32"/>
      <c r="L74" s="32"/>
    </row>
    <row r="75" ht="15.75" customHeight="1">
      <c r="A75" s="1">
        <f t="shared" si="3"/>
        <v>75</v>
      </c>
      <c r="C75" s="20" t="s">
        <v>69</v>
      </c>
      <c r="D75" s="20"/>
      <c r="E75" s="21"/>
      <c r="F75" s="45"/>
      <c r="G75" s="28"/>
      <c r="H75" s="14"/>
      <c r="I75" s="15"/>
      <c r="J75" s="32"/>
      <c r="K75" s="32"/>
      <c r="L75" s="32"/>
    </row>
    <row r="76" ht="15.75" customHeight="1">
      <c r="A76" s="1">
        <f t="shared" si="3"/>
        <v>76</v>
      </c>
      <c r="C76" s="21"/>
      <c r="D76" s="21">
        <v>500400.0</v>
      </c>
      <c r="E76" s="22" t="s">
        <v>70</v>
      </c>
      <c r="F76" s="33">
        <v>12000.0</v>
      </c>
      <c r="G76" s="31">
        <v>15000.0</v>
      </c>
      <c r="H76" s="25"/>
      <c r="I76" s="26"/>
      <c r="J76" s="27"/>
      <c r="K76" s="27"/>
      <c r="L76" s="34"/>
    </row>
    <row r="77" ht="15.75" customHeight="1">
      <c r="A77" s="1">
        <f t="shared" si="3"/>
        <v>77</v>
      </c>
      <c r="C77" s="21"/>
      <c r="D77" s="21">
        <v>500402.0</v>
      </c>
      <c r="E77" s="22" t="s">
        <v>71</v>
      </c>
      <c r="F77" s="33">
        <v>10000.0</v>
      </c>
      <c r="G77" s="31">
        <v>12000.0</v>
      </c>
      <c r="H77" s="25"/>
      <c r="I77" s="26"/>
      <c r="J77" s="27"/>
      <c r="K77" s="27"/>
      <c r="L77" s="27"/>
    </row>
    <row r="78" ht="15.75" customHeight="1">
      <c r="A78" s="1">
        <f t="shared" si="3"/>
        <v>78</v>
      </c>
      <c r="C78" s="21"/>
      <c r="D78" s="21">
        <v>500410.0</v>
      </c>
      <c r="E78" s="22" t="s">
        <v>72</v>
      </c>
      <c r="F78" s="33">
        <v>3000.0</v>
      </c>
      <c r="G78" s="31">
        <v>1000.0</v>
      </c>
      <c r="H78" s="25"/>
      <c r="I78" s="26"/>
      <c r="J78" s="27"/>
      <c r="K78" s="27"/>
      <c r="L78" s="27"/>
    </row>
    <row r="79" ht="15.75" customHeight="1">
      <c r="A79" s="1">
        <f t="shared" si="3"/>
        <v>79</v>
      </c>
      <c r="C79" s="21"/>
      <c r="D79" s="21">
        <v>500412.0</v>
      </c>
      <c r="E79" s="22" t="s">
        <v>73</v>
      </c>
      <c r="F79" s="33">
        <v>6000.0</v>
      </c>
      <c r="G79" s="31">
        <v>6000.0</v>
      </c>
      <c r="H79" s="25"/>
      <c r="I79" s="26"/>
      <c r="J79" s="27"/>
      <c r="K79" s="27"/>
      <c r="L79" s="27"/>
    </row>
    <row r="80" ht="15.75" customHeight="1">
      <c r="A80" s="1">
        <f t="shared" si="3"/>
        <v>80</v>
      </c>
      <c r="C80" s="21"/>
      <c r="D80" s="21">
        <v>500418.0</v>
      </c>
      <c r="E80" s="22" t="s">
        <v>74</v>
      </c>
      <c r="F80" s="33">
        <v>7000.0</v>
      </c>
      <c r="G80" s="31">
        <v>7000.0</v>
      </c>
      <c r="H80" s="14"/>
      <c r="I80" s="26"/>
      <c r="J80" s="27"/>
      <c r="K80" s="27"/>
      <c r="L80" s="27"/>
    </row>
    <row r="81" ht="15.75" customHeight="1">
      <c r="A81" s="1">
        <f t="shared" si="3"/>
        <v>81</v>
      </c>
      <c r="C81" s="21"/>
      <c r="D81" s="21">
        <v>500416.0</v>
      </c>
      <c r="E81" s="22" t="s">
        <v>75</v>
      </c>
      <c r="F81" s="33">
        <v>12000.0</v>
      </c>
      <c r="G81" s="31">
        <v>10000.0</v>
      </c>
      <c r="H81" s="25"/>
      <c r="I81" s="26"/>
      <c r="J81" s="27"/>
      <c r="K81" s="27"/>
      <c r="L81" s="34"/>
    </row>
    <row r="82" ht="15.75" customHeight="1">
      <c r="A82" s="1">
        <f t="shared" si="3"/>
        <v>82</v>
      </c>
      <c r="C82" s="21"/>
      <c r="D82" s="21">
        <v>500417.0</v>
      </c>
      <c r="E82" s="22" t="s">
        <v>76</v>
      </c>
      <c r="F82" s="33">
        <v>18000.0</v>
      </c>
      <c r="G82" s="31">
        <v>18000.0</v>
      </c>
      <c r="H82" s="14"/>
      <c r="I82" s="26"/>
      <c r="J82" s="27"/>
      <c r="K82" s="27"/>
      <c r="L82" s="27"/>
    </row>
    <row r="83" ht="15.75" customHeight="1">
      <c r="A83" s="1">
        <f t="shared" si="3"/>
        <v>83</v>
      </c>
      <c r="C83" s="21"/>
      <c r="D83" s="21">
        <v>500420.0</v>
      </c>
      <c r="E83" s="22" t="s">
        <v>77</v>
      </c>
      <c r="F83" s="33">
        <v>11000.0</v>
      </c>
      <c r="G83" s="31">
        <v>10000.0</v>
      </c>
      <c r="H83" s="14"/>
      <c r="I83" s="26"/>
      <c r="J83" s="27"/>
      <c r="K83" s="27"/>
      <c r="L83" s="27"/>
    </row>
    <row r="84" ht="15.75" customHeight="1">
      <c r="A84" s="1">
        <f t="shared" si="3"/>
        <v>84</v>
      </c>
      <c r="C84" s="21"/>
      <c r="D84" s="21">
        <v>500424.0</v>
      </c>
      <c r="E84" s="22" t="s">
        <v>78</v>
      </c>
      <c r="F84" s="33">
        <v>500.0</v>
      </c>
      <c r="G84" s="31">
        <v>500.0</v>
      </c>
      <c r="H84" s="14"/>
      <c r="I84" s="26"/>
      <c r="J84" s="48"/>
      <c r="K84" s="27"/>
      <c r="L84" s="27"/>
    </row>
    <row r="85" ht="24.0" customHeight="1">
      <c r="A85" s="1">
        <f t="shared" si="3"/>
        <v>85</v>
      </c>
      <c r="C85" s="21"/>
      <c r="D85" s="21">
        <v>500425.0</v>
      </c>
      <c r="E85" s="22" t="s">
        <v>79</v>
      </c>
      <c r="F85" s="33">
        <v>2500.0</v>
      </c>
      <c r="G85" s="31">
        <v>2500.0</v>
      </c>
      <c r="H85" s="14"/>
      <c r="I85" s="26"/>
      <c r="J85" s="34"/>
      <c r="K85" s="27"/>
      <c r="L85" s="27"/>
    </row>
    <row r="86" ht="15.75" customHeight="1">
      <c r="A86" s="1">
        <f t="shared" si="3"/>
        <v>86</v>
      </c>
      <c r="C86" s="21"/>
      <c r="D86" s="21">
        <v>500426.0</v>
      </c>
      <c r="E86" s="22" t="s">
        <v>80</v>
      </c>
      <c r="F86" s="33">
        <v>3000.0</v>
      </c>
      <c r="G86" s="31">
        <v>3000.0</v>
      </c>
      <c r="H86" s="14"/>
      <c r="I86" s="26"/>
      <c r="J86" s="27"/>
      <c r="K86" s="27"/>
      <c r="L86" s="27"/>
    </row>
    <row r="87" ht="15.75" customHeight="1">
      <c r="A87" s="1">
        <f t="shared" si="3"/>
        <v>87</v>
      </c>
      <c r="C87" s="21"/>
      <c r="D87" s="21">
        <v>500427.0</v>
      </c>
      <c r="E87" s="22" t="s">
        <v>81</v>
      </c>
      <c r="F87" s="33">
        <v>1000.0</v>
      </c>
      <c r="G87" s="31">
        <v>1000.0</v>
      </c>
      <c r="H87" s="14"/>
      <c r="I87" s="53"/>
      <c r="J87" s="27"/>
      <c r="K87" s="27"/>
      <c r="L87" s="34"/>
    </row>
    <row r="88" ht="15.75" customHeight="1">
      <c r="A88" s="1">
        <f t="shared" si="3"/>
        <v>88</v>
      </c>
      <c r="C88" s="21"/>
      <c r="D88" s="21">
        <v>500428.0</v>
      </c>
      <c r="E88" s="22" t="s">
        <v>82</v>
      </c>
      <c r="F88" s="33">
        <v>5000.0</v>
      </c>
      <c r="G88" s="31">
        <v>5000.0</v>
      </c>
      <c r="H88" s="14"/>
      <c r="I88" s="26"/>
      <c r="J88" s="27"/>
      <c r="K88" s="27"/>
      <c r="L88" s="27"/>
    </row>
    <row r="89" ht="15.75" customHeight="1">
      <c r="A89" s="1">
        <f t="shared" si="3"/>
        <v>89</v>
      </c>
      <c r="C89" s="54"/>
      <c r="D89" s="54" t="s">
        <v>83</v>
      </c>
      <c r="E89" s="22" t="s">
        <v>84</v>
      </c>
      <c r="F89" s="33">
        <v>24000.0</v>
      </c>
      <c r="G89" s="31">
        <v>24000.0</v>
      </c>
      <c r="H89" s="25"/>
      <c r="I89" s="26"/>
      <c r="J89" s="27"/>
      <c r="K89" s="27"/>
      <c r="L89" s="27"/>
    </row>
    <row r="90" ht="15.75" customHeight="1">
      <c r="A90" s="1">
        <f t="shared" si="3"/>
        <v>90</v>
      </c>
      <c r="C90" s="54"/>
      <c r="D90" s="54" t="s">
        <v>85</v>
      </c>
      <c r="E90" s="22" t="s">
        <v>86</v>
      </c>
      <c r="F90" s="33">
        <v>5000.0</v>
      </c>
      <c r="G90" s="31">
        <v>7000.0</v>
      </c>
      <c r="H90" s="25"/>
      <c r="I90" s="26"/>
      <c r="J90" s="27"/>
      <c r="K90" s="27"/>
      <c r="L90" s="27"/>
    </row>
    <row r="91" ht="15.75" customHeight="1">
      <c r="A91" s="1">
        <f t="shared" si="3"/>
        <v>91</v>
      </c>
      <c r="C91" s="54"/>
      <c r="D91" s="54" t="s">
        <v>87</v>
      </c>
      <c r="E91" s="22" t="s">
        <v>88</v>
      </c>
      <c r="F91" s="55">
        <v>1500.0</v>
      </c>
      <c r="G91" s="56">
        <v>10000.0</v>
      </c>
      <c r="H91" s="25"/>
      <c r="I91" s="26"/>
      <c r="J91" s="34"/>
      <c r="K91" s="27"/>
      <c r="L91" s="34"/>
    </row>
    <row r="92" ht="15.75" customHeight="1">
      <c r="A92" s="1">
        <f t="shared" si="3"/>
        <v>92</v>
      </c>
      <c r="C92" s="28" t="s">
        <v>89</v>
      </c>
      <c r="D92" s="20"/>
      <c r="E92" s="22"/>
      <c r="F92" s="30">
        <f t="shared" ref="F92:G92" si="13">SUM(F76+F77+F78+F79+F80+F81+F82+F83+F84+F85+F86+F87+F88+F89+F90+F91)</f>
        <v>121500</v>
      </c>
      <c r="G92" s="31">
        <f t="shared" si="13"/>
        <v>132000</v>
      </c>
      <c r="H92" s="14"/>
      <c r="I92" s="15"/>
      <c r="J92" s="32"/>
      <c r="K92" s="32"/>
      <c r="L92" s="32"/>
    </row>
    <row r="93" ht="15.75" customHeight="1">
      <c r="A93" s="1">
        <f t="shared" si="3"/>
        <v>93</v>
      </c>
      <c r="C93" s="20"/>
      <c r="D93" s="20"/>
      <c r="F93" s="50"/>
      <c r="G93" s="51"/>
      <c r="H93" s="14"/>
      <c r="I93" s="15"/>
      <c r="J93" s="32"/>
      <c r="K93" s="32"/>
      <c r="L93" s="32"/>
    </row>
    <row r="94" ht="15.75" customHeight="1">
      <c r="A94" s="1">
        <f t="shared" si="3"/>
        <v>94</v>
      </c>
      <c r="C94" s="20" t="s">
        <v>90</v>
      </c>
      <c r="D94" s="20"/>
      <c r="E94" s="22"/>
      <c r="F94" s="30">
        <f t="shared" ref="F94:G94" si="14">SUM(F92+F73+F66+F62+F49+F39+F28)</f>
        <v>1690400</v>
      </c>
      <c r="G94" s="31">
        <f t="shared" si="14"/>
        <v>1777660</v>
      </c>
      <c r="H94" s="14"/>
      <c r="I94" s="15"/>
      <c r="J94" s="32"/>
      <c r="K94" s="32"/>
      <c r="L94" s="32"/>
    </row>
    <row r="95" ht="15.75" customHeight="1">
      <c r="A95" s="1">
        <f t="shared" si="3"/>
        <v>95</v>
      </c>
      <c r="C95" s="21"/>
      <c r="D95" s="21"/>
      <c r="E95" s="22"/>
      <c r="F95" s="45"/>
      <c r="G95" s="28"/>
      <c r="H95" s="14"/>
      <c r="I95" s="15"/>
      <c r="J95" s="32"/>
      <c r="K95" s="32"/>
      <c r="L95" s="32"/>
    </row>
    <row r="96" ht="15.75" customHeight="1">
      <c r="A96" s="1">
        <f t="shared" si="3"/>
        <v>96</v>
      </c>
      <c r="C96" s="20" t="s">
        <v>91</v>
      </c>
      <c r="D96" s="21"/>
      <c r="F96" s="57">
        <f t="shared" ref="F96:G96" si="15">SUM(F23-F94)</f>
        <v>9100</v>
      </c>
      <c r="G96" s="58">
        <f t="shared" si="15"/>
        <v>-17160</v>
      </c>
      <c r="H96" s="14"/>
      <c r="I96" s="15"/>
      <c r="J96" s="32"/>
      <c r="K96" s="32"/>
      <c r="L96" s="32"/>
    </row>
    <row r="97" ht="15.75" customHeight="1">
      <c r="A97" s="1"/>
      <c r="C97" s="21"/>
      <c r="D97" s="21"/>
      <c r="E97" s="22"/>
      <c r="F97" s="28"/>
      <c r="G97" s="28"/>
      <c r="H97" s="14"/>
      <c r="I97" s="15"/>
      <c r="J97" s="32"/>
      <c r="K97" s="32"/>
      <c r="L97" s="32"/>
    </row>
    <row r="98" ht="15.75" customHeight="1">
      <c r="A98" s="1"/>
      <c r="C98" s="21"/>
      <c r="D98" s="21"/>
      <c r="E98" s="22"/>
      <c r="F98" s="28"/>
      <c r="G98" s="28"/>
      <c r="H98" s="14"/>
      <c r="I98" s="15"/>
      <c r="J98" s="32"/>
      <c r="K98" s="32"/>
      <c r="L98" s="32"/>
    </row>
    <row r="99" ht="15.75" customHeight="1">
      <c r="A99" s="1"/>
      <c r="C99" s="21"/>
      <c r="D99" s="21"/>
      <c r="E99" s="22"/>
      <c r="F99" s="28"/>
      <c r="G99" s="28"/>
      <c r="H99" s="14"/>
      <c r="I99" s="15"/>
      <c r="J99" s="32"/>
      <c r="K99" s="32"/>
      <c r="L99" s="32"/>
    </row>
    <row r="100" ht="15.75" customHeight="1">
      <c r="A100" s="1"/>
      <c r="C100" s="21"/>
      <c r="D100" s="21"/>
      <c r="E100" s="22"/>
      <c r="F100" s="28"/>
      <c r="G100" s="28"/>
      <c r="H100" s="14"/>
      <c r="I100" s="15"/>
      <c r="J100" s="32"/>
      <c r="K100" s="32"/>
      <c r="L100" s="32"/>
    </row>
    <row r="101" ht="15.75" customHeight="1">
      <c r="A101" s="1"/>
      <c r="C101" s="21"/>
      <c r="D101" s="21"/>
      <c r="E101" s="22"/>
      <c r="F101" s="28"/>
      <c r="G101" s="28"/>
      <c r="H101" s="14"/>
      <c r="I101" s="15"/>
      <c r="J101" s="32"/>
      <c r="K101" s="32"/>
      <c r="L101" s="32"/>
    </row>
    <row r="102" ht="15.75" customHeight="1">
      <c r="A102" s="1"/>
      <c r="C102" s="21"/>
      <c r="D102" s="21"/>
      <c r="E102" s="22"/>
      <c r="F102" s="28"/>
      <c r="G102" s="28"/>
      <c r="H102" s="14"/>
      <c r="I102" s="15"/>
      <c r="J102" s="32"/>
      <c r="K102" s="32"/>
      <c r="L102" s="32"/>
    </row>
    <row r="103" ht="15.75" customHeight="1">
      <c r="A103" s="1"/>
      <c r="C103" s="21"/>
      <c r="D103" s="21"/>
      <c r="E103" s="22"/>
      <c r="F103" s="28"/>
      <c r="G103" s="28"/>
      <c r="H103" s="14"/>
      <c r="I103" s="15"/>
      <c r="J103" s="32"/>
      <c r="K103" s="32"/>
      <c r="L103" s="32"/>
    </row>
    <row r="104" ht="15.75" customHeight="1">
      <c r="A104" s="1"/>
      <c r="C104" s="21"/>
      <c r="D104" s="21"/>
      <c r="E104" s="22"/>
      <c r="F104" s="28"/>
      <c r="G104" s="28"/>
      <c r="H104" s="14"/>
      <c r="I104" s="15"/>
      <c r="J104" s="32"/>
      <c r="K104" s="32"/>
      <c r="L104" s="32"/>
    </row>
    <row r="105" ht="15.75" customHeight="1">
      <c r="A105" s="1"/>
      <c r="C105" s="21"/>
      <c r="D105" s="21"/>
      <c r="E105" s="22"/>
      <c r="F105" s="28"/>
      <c r="G105" s="28"/>
      <c r="H105" s="14"/>
      <c r="I105" s="15"/>
      <c r="J105" s="32"/>
      <c r="K105" s="32"/>
      <c r="L105" s="32"/>
    </row>
    <row r="106" ht="15.75" customHeight="1">
      <c r="A106" s="1"/>
      <c r="C106" s="21"/>
      <c r="D106" s="21"/>
      <c r="E106" s="22"/>
      <c r="F106" s="28"/>
      <c r="G106" s="28"/>
      <c r="H106" s="14"/>
      <c r="I106" s="15"/>
      <c r="J106" s="32"/>
      <c r="K106" s="32"/>
      <c r="L106" s="32"/>
    </row>
    <row r="107" ht="15.75" customHeight="1">
      <c r="A107" s="1"/>
      <c r="C107" s="21"/>
      <c r="D107" s="21"/>
      <c r="E107" s="22"/>
      <c r="F107" s="28"/>
      <c r="G107" s="28"/>
      <c r="H107" s="14"/>
      <c r="I107" s="15"/>
      <c r="J107" s="32"/>
      <c r="K107" s="32"/>
      <c r="L107" s="32"/>
    </row>
    <row r="108" ht="15.75" customHeight="1">
      <c r="A108" s="1"/>
      <c r="C108" s="21"/>
      <c r="D108" s="21"/>
      <c r="E108" s="22"/>
      <c r="F108" s="28"/>
      <c r="G108" s="28"/>
      <c r="H108" s="14"/>
      <c r="I108" s="15"/>
      <c r="J108" s="32"/>
      <c r="K108" s="32"/>
      <c r="L108" s="32"/>
    </row>
    <row r="109" ht="15.75" customHeight="1">
      <c r="A109" s="1"/>
      <c r="C109" s="21"/>
      <c r="D109" s="21"/>
      <c r="E109" s="22"/>
      <c r="F109" s="28"/>
      <c r="G109" s="28"/>
      <c r="H109" s="14"/>
      <c r="I109" s="15"/>
      <c r="J109" s="32"/>
      <c r="K109" s="32"/>
      <c r="L109" s="32"/>
    </row>
    <row r="110" ht="15.75" customHeight="1">
      <c r="A110" s="1"/>
      <c r="C110" s="21"/>
      <c r="D110" s="21"/>
      <c r="E110" s="22"/>
      <c r="F110" s="28"/>
      <c r="G110" s="28"/>
      <c r="H110" s="14"/>
      <c r="I110" s="15"/>
      <c r="J110" s="32"/>
      <c r="K110" s="32"/>
      <c r="L110" s="32"/>
    </row>
    <row r="111" ht="15.75" customHeight="1">
      <c r="A111" s="1"/>
      <c r="C111" s="21"/>
      <c r="D111" s="21"/>
      <c r="E111" s="22"/>
      <c r="F111" s="28"/>
      <c r="G111" s="28"/>
      <c r="H111" s="14"/>
      <c r="I111" s="15"/>
      <c r="J111" s="32"/>
      <c r="K111" s="32"/>
      <c r="L111" s="32"/>
    </row>
    <row r="112" ht="15.75" customHeight="1">
      <c r="A112" s="1"/>
      <c r="C112" s="21"/>
      <c r="D112" s="21"/>
      <c r="E112" s="22"/>
      <c r="F112" s="28"/>
      <c r="G112" s="28"/>
      <c r="H112" s="14"/>
      <c r="I112" s="15"/>
      <c r="J112" s="32"/>
      <c r="K112" s="32"/>
      <c r="L112" s="32"/>
    </row>
    <row r="113" ht="15.75" customHeight="1">
      <c r="A113" s="1"/>
      <c r="C113" s="21"/>
      <c r="D113" s="21"/>
      <c r="E113" s="22"/>
      <c r="F113" s="28"/>
      <c r="G113" s="28"/>
      <c r="H113" s="14"/>
      <c r="I113" s="15"/>
      <c r="J113" s="32"/>
      <c r="K113" s="32"/>
      <c r="L113" s="32"/>
    </row>
    <row r="114" ht="15.75" customHeight="1">
      <c r="A114" s="1"/>
      <c r="C114" s="21"/>
      <c r="D114" s="21"/>
      <c r="E114" s="22"/>
      <c r="F114" s="28"/>
      <c r="G114" s="28"/>
      <c r="H114" s="14"/>
      <c r="I114" s="15"/>
      <c r="J114" s="32"/>
      <c r="K114" s="32"/>
      <c r="L114" s="32"/>
    </row>
    <row r="115" ht="15.75" customHeight="1">
      <c r="A115" s="1"/>
      <c r="C115" s="21"/>
      <c r="D115" s="21"/>
      <c r="E115" s="22"/>
      <c r="F115" s="28"/>
      <c r="G115" s="28"/>
      <c r="H115" s="14"/>
      <c r="I115" s="15"/>
      <c r="J115" s="32"/>
      <c r="K115" s="32"/>
      <c r="L115" s="32"/>
    </row>
    <row r="116" ht="15.75" customHeight="1">
      <c r="A116" s="1"/>
      <c r="C116" s="21"/>
      <c r="D116" s="21"/>
      <c r="E116" s="22"/>
      <c r="F116" s="28"/>
      <c r="G116" s="28"/>
      <c r="H116" s="14"/>
      <c r="I116" s="15"/>
      <c r="J116" s="32"/>
      <c r="K116" s="32"/>
      <c r="L116" s="32"/>
    </row>
    <row r="117" ht="15.75" customHeight="1">
      <c r="A117" s="1"/>
      <c r="C117" s="21"/>
      <c r="D117" s="21"/>
      <c r="E117" s="22"/>
      <c r="F117" s="28"/>
      <c r="G117" s="28"/>
      <c r="H117" s="14"/>
      <c r="I117" s="15"/>
      <c r="J117" s="32"/>
      <c r="K117" s="32"/>
      <c r="L117" s="32"/>
    </row>
    <row r="118" ht="15.75" customHeight="1">
      <c r="A118" s="1"/>
      <c r="C118" s="21"/>
      <c r="D118" s="21"/>
      <c r="E118" s="22"/>
      <c r="F118" s="28"/>
      <c r="G118" s="28"/>
      <c r="H118" s="14"/>
      <c r="I118" s="15"/>
      <c r="J118" s="32"/>
      <c r="K118" s="32"/>
      <c r="L118" s="32"/>
    </row>
    <row r="119" ht="15.75" customHeight="1">
      <c r="A119" s="1"/>
      <c r="C119" s="21"/>
      <c r="D119" s="21"/>
      <c r="E119" s="22"/>
      <c r="F119" s="28"/>
      <c r="G119" s="28"/>
      <c r="H119" s="14"/>
      <c r="I119" s="15"/>
      <c r="J119" s="32"/>
      <c r="K119" s="32"/>
      <c r="L119" s="32"/>
    </row>
    <row r="120" ht="15.75" customHeight="1">
      <c r="A120" s="1"/>
      <c r="C120" s="21"/>
      <c r="D120" s="21"/>
      <c r="E120" s="22"/>
      <c r="F120" s="28"/>
      <c r="G120" s="28"/>
      <c r="H120" s="14"/>
      <c r="I120" s="15"/>
      <c r="J120" s="32"/>
      <c r="K120" s="32"/>
      <c r="L120" s="32"/>
    </row>
    <row r="121" ht="15.75" customHeight="1">
      <c r="A121" s="1"/>
      <c r="C121" s="21"/>
      <c r="D121" s="21"/>
      <c r="E121" s="22"/>
      <c r="F121" s="28"/>
      <c r="G121" s="28"/>
      <c r="H121" s="14"/>
      <c r="I121" s="15"/>
      <c r="J121" s="32"/>
      <c r="K121" s="32"/>
      <c r="L121" s="32"/>
    </row>
    <row r="122" ht="15.75" customHeight="1">
      <c r="A122" s="1"/>
      <c r="C122" s="21"/>
      <c r="D122" s="21"/>
      <c r="E122" s="22"/>
      <c r="F122" s="28"/>
      <c r="G122" s="28"/>
      <c r="H122" s="14"/>
      <c r="I122" s="15"/>
      <c r="J122" s="32"/>
      <c r="K122" s="32"/>
      <c r="L122" s="32"/>
    </row>
    <row r="123" ht="15.75" customHeight="1">
      <c r="A123" s="1"/>
      <c r="C123" s="21"/>
      <c r="D123" s="21"/>
      <c r="E123" s="22"/>
      <c r="F123" s="28"/>
      <c r="G123" s="28"/>
      <c r="H123" s="14"/>
      <c r="I123" s="15"/>
      <c r="J123" s="32"/>
      <c r="K123" s="32"/>
      <c r="L123" s="32"/>
    </row>
    <row r="124" ht="15.75" customHeight="1">
      <c r="A124" s="1"/>
      <c r="C124" s="21"/>
      <c r="D124" s="21"/>
      <c r="E124" s="22"/>
      <c r="F124" s="28"/>
      <c r="G124" s="28"/>
      <c r="H124" s="14"/>
      <c r="I124" s="15"/>
      <c r="J124" s="32"/>
      <c r="K124" s="32"/>
      <c r="L124" s="32"/>
    </row>
    <row r="125" ht="15.75" customHeight="1">
      <c r="A125" s="1"/>
      <c r="C125" s="21"/>
      <c r="D125" s="21"/>
      <c r="E125" s="22"/>
      <c r="F125" s="28"/>
      <c r="G125" s="28"/>
      <c r="H125" s="14"/>
      <c r="I125" s="15"/>
      <c r="J125" s="32"/>
      <c r="K125" s="32"/>
      <c r="L125" s="32"/>
    </row>
    <row r="126" ht="15.75" customHeight="1">
      <c r="A126" s="1"/>
      <c r="C126" s="21"/>
      <c r="D126" s="21"/>
      <c r="E126" s="22"/>
      <c r="F126" s="28"/>
      <c r="G126" s="28"/>
      <c r="H126" s="14"/>
      <c r="I126" s="15"/>
      <c r="J126" s="32"/>
      <c r="K126" s="32"/>
      <c r="L126" s="32"/>
    </row>
    <row r="127" ht="15.75" customHeight="1">
      <c r="A127" s="1"/>
      <c r="C127" s="21"/>
      <c r="D127" s="21"/>
      <c r="E127" s="22"/>
      <c r="F127" s="28"/>
      <c r="G127" s="28"/>
      <c r="H127" s="14"/>
      <c r="I127" s="15"/>
      <c r="J127" s="32"/>
      <c r="K127" s="32"/>
      <c r="L127" s="32"/>
    </row>
    <row r="128" ht="15.75" customHeight="1">
      <c r="A128" s="1"/>
      <c r="C128" s="21"/>
      <c r="D128" s="21"/>
      <c r="E128" s="22"/>
      <c r="F128" s="28"/>
      <c r="G128" s="28"/>
      <c r="H128" s="14"/>
      <c r="I128" s="15"/>
      <c r="J128" s="32"/>
      <c r="K128" s="32"/>
      <c r="L128" s="32"/>
    </row>
    <row r="129" ht="15.75" customHeight="1">
      <c r="A129" s="1"/>
      <c r="C129" s="21"/>
      <c r="D129" s="21"/>
      <c r="E129" s="22"/>
      <c r="F129" s="28"/>
      <c r="G129" s="28"/>
      <c r="H129" s="14"/>
      <c r="I129" s="15"/>
      <c r="J129" s="32"/>
      <c r="K129" s="32"/>
      <c r="L129" s="32"/>
    </row>
    <row r="130" ht="15.75" customHeight="1">
      <c r="A130" s="1"/>
      <c r="C130" s="21"/>
      <c r="D130" s="21"/>
      <c r="E130" s="22"/>
      <c r="F130" s="28"/>
      <c r="G130" s="28"/>
      <c r="H130" s="14"/>
      <c r="I130" s="15"/>
      <c r="J130" s="32"/>
      <c r="K130" s="32"/>
      <c r="L130" s="32"/>
    </row>
    <row r="131" ht="15.75" customHeight="1">
      <c r="A131" s="1"/>
      <c r="C131" s="21"/>
      <c r="D131" s="21"/>
      <c r="E131" s="22"/>
      <c r="F131" s="28"/>
      <c r="G131" s="28"/>
      <c r="H131" s="14"/>
      <c r="I131" s="15"/>
      <c r="J131" s="32"/>
      <c r="K131" s="32"/>
      <c r="L131" s="32"/>
    </row>
    <row r="132" ht="15.75" customHeight="1">
      <c r="A132" s="1"/>
      <c r="C132" s="21"/>
      <c r="D132" s="21"/>
      <c r="E132" s="22"/>
      <c r="F132" s="28"/>
      <c r="G132" s="28"/>
      <c r="H132" s="14"/>
      <c r="I132" s="15"/>
      <c r="J132" s="32"/>
      <c r="K132" s="32"/>
      <c r="L132" s="32"/>
    </row>
    <row r="133" ht="15.75" customHeight="1">
      <c r="A133" s="1"/>
      <c r="C133" s="21"/>
      <c r="D133" s="21"/>
      <c r="E133" s="22"/>
      <c r="F133" s="28"/>
      <c r="G133" s="28"/>
      <c r="H133" s="14"/>
      <c r="I133" s="15"/>
      <c r="J133" s="32"/>
      <c r="K133" s="32"/>
      <c r="L133" s="32"/>
    </row>
    <row r="134" ht="15.75" customHeight="1">
      <c r="A134" s="1"/>
      <c r="C134" s="21"/>
      <c r="D134" s="21"/>
      <c r="E134" s="22"/>
      <c r="F134" s="28"/>
      <c r="G134" s="28"/>
      <c r="H134" s="14"/>
      <c r="I134" s="15"/>
      <c r="J134" s="32"/>
      <c r="K134" s="32"/>
      <c r="L134" s="32"/>
    </row>
    <row r="135" ht="15.75" customHeight="1">
      <c r="A135" s="1"/>
      <c r="C135" s="21"/>
      <c r="D135" s="21"/>
      <c r="E135" s="22"/>
      <c r="F135" s="28"/>
      <c r="G135" s="28"/>
      <c r="H135" s="14"/>
      <c r="I135" s="15"/>
      <c r="J135" s="32"/>
      <c r="K135" s="32"/>
      <c r="L135" s="32"/>
    </row>
    <row r="136" ht="15.75" customHeight="1">
      <c r="A136" s="1"/>
      <c r="C136" s="21"/>
      <c r="D136" s="21"/>
      <c r="E136" s="22"/>
      <c r="F136" s="28"/>
      <c r="G136" s="28"/>
      <c r="H136" s="14"/>
      <c r="I136" s="15"/>
      <c r="J136" s="32"/>
      <c r="K136" s="32"/>
      <c r="L136" s="32"/>
    </row>
    <row r="137" ht="15.75" customHeight="1">
      <c r="A137" s="1"/>
      <c r="C137" s="21"/>
      <c r="D137" s="21"/>
      <c r="E137" s="22"/>
      <c r="F137" s="28"/>
      <c r="G137" s="28"/>
      <c r="H137" s="14"/>
      <c r="I137" s="15"/>
      <c r="J137" s="32"/>
      <c r="K137" s="32"/>
      <c r="L137" s="32"/>
    </row>
    <row r="138" ht="15.75" customHeight="1">
      <c r="A138" s="1"/>
      <c r="C138" s="21"/>
      <c r="D138" s="21"/>
      <c r="E138" s="22"/>
      <c r="F138" s="28"/>
      <c r="G138" s="28"/>
      <c r="H138" s="14"/>
      <c r="I138" s="15"/>
      <c r="J138" s="32"/>
      <c r="K138" s="32"/>
      <c r="L138" s="32"/>
    </row>
    <row r="139" ht="15.75" customHeight="1">
      <c r="A139" s="1"/>
      <c r="C139" s="21"/>
      <c r="D139" s="21"/>
      <c r="E139" s="22"/>
      <c r="F139" s="28"/>
      <c r="G139" s="28"/>
      <c r="H139" s="14"/>
      <c r="I139" s="15"/>
      <c r="J139" s="32"/>
      <c r="K139" s="32"/>
      <c r="L139" s="32"/>
    </row>
    <row r="140" ht="15.75" customHeight="1">
      <c r="A140" s="1"/>
      <c r="C140" s="21"/>
      <c r="D140" s="21"/>
      <c r="E140" s="22"/>
      <c r="F140" s="28"/>
      <c r="G140" s="28"/>
      <c r="H140" s="14"/>
      <c r="I140" s="15"/>
      <c r="J140" s="32"/>
      <c r="K140" s="32"/>
      <c r="L140" s="32"/>
    </row>
    <row r="141" ht="15.75" customHeight="1">
      <c r="A141" s="1"/>
      <c r="C141" s="21"/>
      <c r="D141" s="21"/>
      <c r="E141" s="22"/>
      <c r="F141" s="28"/>
      <c r="G141" s="28"/>
      <c r="H141" s="14"/>
      <c r="I141" s="15"/>
      <c r="J141" s="32"/>
      <c r="K141" s="32"/>
      <c r="L141" s="32"/>
    </row>
    <row r="142" ht="15.75" customHeight="1">
      <c r="A142" s="1"/>
      <c r="C142" s="21"/>
      <c r="D142" s="21"/>
      <c r="E142" s="22"/>
      <c r="F142" s="28"/>
      <c r="G142" s="28"/>
      <c r="H142" s="14"/>
      <c r="I142" s="15"/>
      <c r="J142" s="32"/>
      <c r="K142" s="32"/>
      <c r="L142" s="32"/>
    </row>
    <row r="143" ht="15.75" customHeight="1">
      <c r="A143" s="1"/>
      <c r="C143" s="21"/>
      <c r="D143" s="21"/>
      <c r="E143" s="22"/>
      <c r="F143" s="28"/>
      <c r="G143" s="28"/>
      <c r="H143" s="14"/>
      <c r="I143" s="15"/>
      <c r="J143" s="32"/>
      <c r="K143" s="32"/>
      <c r="L143" s="32"/>
    </row>
    <row r="144" ht="15.75" customHeight="1">
      <c r="A144" s="1"/>
      <c r="C144" s="21"/>
      <c r="D144" s="21"/>
      <c r="E144" s="22"/>
      <c r="F144" s="28"/>
      <c r="G144" s="28"/>
      <c r="H144" s="14"/>
      <c r="I144" s="15"/>
      <c r="J144" s="32"/>
      <c r="K144" s="32"/>
      <c r="L144" s="32"/>
    </row>
    <row r="145" ht="15.75" customHeight="1">
      <c r="A145" s="1"/>
      <c r="C145" s="21"/>
      <c r="D145" s="21"/>
      <c r="E145" s="22"/>
      <c r="F145" s="28"/>
      <c r="G145" s="28"/>
      <c r="H145" s="14"/>
      <c r="I145" s="15"/>
      <c r="J145" s="32"/>
      <c r="K145" s="32"/>
      <c r="L145" s="32"/>
    </row>
    <row r="146" ht="15.75" customHeight="1">
      <c r="A146" s="1"/>
      <c r="C146" s="21"/>
      <c r="D146" s="21"/>
      <c r="E146" s="22"/>
      <c r="F146" s="28"/>
      <c r="G146" s="28"/>
      <c r="H146" s="14"/>
      <c r="I146" s="15"/>
      <c r="J146" s="32"/>
      <c r="K146" s="32"/>
      <c r="L146" s="32"/>
    </row>
    <row r="147" ht="15.75" customHeight="1">
      <c r="A147" s="1"/>
      <c r="C147" s="21"/>
      <c r="D147" s="21"/>
      <c r="E147" s="22"/>
      <c r="F147" s="28"/>
      <c r="G147" s="28"/>
      <c r="H147" s="14"/>
      <c r="I147" s="15"/>
      <c r="J147" s="32"/>
      <c r="K147" s="32"/>
      <c r="L147" s="32"/>
    </row>
    <row r="148" ht="15.75" customHeight="1">
      <c r="A148" s="1"/>
      <c r="C148" s="21"/>
      <c r="D148" s="21"/>
      <c r="E148" s="22"/>
      <c r="F148" s="28"/>
      <c r="G148" s="28"/>
      <c r="H148" s="14"/>
      <c r="I148" s="15"/>
      <c r="J148" s="32"/>
      <c r="K148" s="32"/>
      <c r="L148" s="32"/>
    </row>
    <row r="149" ht="15.75" customHeight="1">
      <c r="A149" s="1"/>
      <c r="C149" s="21"/>
      <c r="D149" s="21"/>
      <c r="E149" s="22"/>
      <c r="F149" s="28"/>
      <c r="G149" s="28"/>
      <c r="H149" s="14"/>
      <c r="I149" s="15"/>
      <c r="J149" s="32"/>
      <c r="K149" s="32"/>
      <c r="L149" s="32"/>
    </row>
    <row r="150" ht="15.75" customHeight="1">
      <c r="A150" s="1"/>
      <c r="C150" s="21"/>
      <c r="D150" s="21"/>
      <c r="E150" s="22"/>
      <c r="F150" s="28"/>
      <c r="G150" s="28"/>
      <c r="H150" s="14"/>
      <c r="I150" s="15"/>
      <c r="J150" s="32"/>
      <c r="K150" s="32"/>
      <c r="L150" s="32"/>
    </row>
    <row r="151" ht="15.75" customHeight="1">
      <c r="A151" s="1"/>
      <c r="C151" s="21"/>
      <c r="D151" s="21"/>
      <c r="E151" s="22"/>
      <c r="F151" s="28"/>
      <c r="G151" s="28"/>
      <c r="H151" s="14"/>
      <c r="I151" s="15"/>
      <c r="J151" s="32"/>
      <c r="K151" s="32"/>
      <c r="L151" s="32"/>
    </row>
    <row r="152" ht="15.75" customHeight="1">
      <c r="A152" s="1"/>
      <c r="C152" s="21"/>
      <c r="D152" s="21"/>
      <c r="E152" s="22"/>
      <c r="F152" s="28"/>
      <c r="G152" s="28"/>
      <c r="H152" s="14"/>
      <c r="I152" s="15"/>
      <c r="J152" s="32"/>
      <c r="K152" s="32"/>
      <c r="L152" s="32"/>
    </row>
    <row r="153" ht="15.75" customHeight="1">
      <c r="A153" s="1"/>
      <c r="C153" s="21"/>
      <c r="D153" s="21"/>
      <c r="E153" s="22"/>
      <c r="F153" s="28"/>
      <c r="G153" s="28"/>
      <c r="H153" s="14"/>
      <c r="I153" s="15"/>
      <c r="J153" s="32"/>
      <c r="K153" s="32"/>
      <c r="L153" s="32"/>
    </row>
    <row r="154" ht="15.75" customHeight="1">
      <c r="A154" s="1"/>
      <c r="C154" s="21"/>
      <c r="D154" s="21"/>
      <c r="E154" s="22"/>
      <c r="F154" s="28"/>
      <c r="G154" s="28"/>
      <c r="H154" s="14"/>
      <c r="I154" s="15"/>
      <c r="J154" s="32"/>
      <c r="K154" s="32"/>
      <c r="L154" s="32"/>
    </row>
    <row r="155" ht="15.75" customHeight="1">
      <c r="A155" s="1"/>
      <c r="C155" s="21"/>
      <c r="D155" s="21"/>
      <c r="E155" s="22"/>
      <c r="F155" s="28"/>
      <c r="G155" s="28"/>
      <c r="H155" s="14"/>
      <c r="I155" s="15"/>
      <c r="J155" s="32"/>
      <c r="K155" s="32"/>
      <c r="L155" s="32"/>
    </row>
    <row r="156" ht="15.75" customHeight="1">
      <c r="A156" s="1"/>
      <c r="C156" s="21"/>
      <c r="D156" s="21"/>
      <c r="E156" s="22"/>
      <c r="F156" s="28"/>
      <c r="G156" s="28"/>
      <c r="H156" s="14"/>
      <c r="I156" s="15"/>
      <c r="J156" s="32"/>
      <c r="K156" s="32"/>
      <c r="L156" s="32"/>
    </row>
    <row r="157" ht="15.75" customHeight="1">
      <c r="A157" s="1"/>
      <c r="C157" s="21"/>
      <c r="D157" s="21"/>
      <c r="E157" s="22"/>
      <c r="F157" s="28"/>
      <c r="G157" s="28"/>
      <c r="H157" s="14"/>
      <c r="I157" s="15"/>
      <c r="J157" s="32"/>
      <c r="K157" s="32"/>
      <c r="L157" s="32"/>
    </row>
    <row r="158" ht="15.75" customHeight="1">
      <c r="A158" s="1"/>
      <c r="C158" s="21"/>
      <c r="D158" s="21"/>
      <c r="E158" s="22"/>
      <c r="F158" s="28"/>
      <c r="G158" s="28"/>
      <c r="H158" s="14"/>
      <c r="I158" s="15"/>
      <c r="J158" s="32"/>
      <c r="K158" s="32"/>
      <c r="L158" s="32"/>
    </row>
    <row r="159" ht="15.75" customHeight="1">
      <c r="A159" s="1"/>
      <c r="C159" s="21"/>
      <c r="D159" s="21"/>
      <c r="E159" s="22"/>
      <c r="F159" s="28"/>
      <c r="G159" s="28"/>
      <c r="H159" s="14"/>
      <c r="I159" s="15"/>
      <c r="J159" s="32"/>
      <c r="K159" s="32"/>
      <c r="L159" s="32"/>
    </row>
    <row r="160" ht="15.75" customHeight="1">
      <c r="A160" s="1"/>
      <c r="C160" s="21"/>
      <c r="D160" s="21"/>
      <c r="E160" s="22"/>
      <c r="F160" s="28"/>
      <c r="G160" s="28"/>
      <c r="H160" s="14"/>
      <c r="I160" s="15"/>
      <c r="J160" s="32"/>
      <c r="K160" s="32"/>
      <c r="L160" s="32"/>
    </row>
    <row r="161" ht="15.75" customHeight="1">
      <c r="A161" s="1"/>
      <c r="C161" s="21"/>
      <c r="D161" s="21"/>
      <c r="E161" s="22"/>
      <c r="F161" s="28"/>
      <c r="G161" s="28"/>
      <c r="H161" s="14"/>
      <c r="I161" s="15"/>
      <c r="J161" s="32"/>
      <c r="K161" s="32"/>
      <c r="L161" s="32"/>
    </row>
    <row r="162" ht="15.75" customHeight="1">
      <c r="A162" s="1"/>
      <c r="C162" s="21"/>
      <c r="D162" s="21"/>
      <c r="E162" s="22"/>
      <c r="F162" s="28"/>
      <c r="G162" s="28"/>
      <c r="H162" s="14"/>
      <c r="I162" s="15"/>
      <c r="J162" s="32"/>
      <c r="K162" s="32"/>
      <c r="L162" s="32"/>
    </row>
    <row r="163" ht="15.75" customHeight="1">
      <c r="A163" s="1"/>
      <c r="C163" s="21"/>
      <c r="D163" s="21"/>
      <c r="E163" s="22"/>
      <c r="F163" s="28"/>
      <c r="G163" s="28"/>
      <c r="H163" s="14"/>
      <c r="I163" s="15"/>
      <c r="J163" s="32"/>
      <c r="K163" s="32"/>
      <c r="L163" s="32"/>
    </row>
    <row r="164" ht="15.75" customHeight="1">
      <c r="A164" s="1"/>
      <c r="C164" s="21"/>
      <c r="D164" s="21"/>
      <c r="E164" s="22"/>
      <c r="F164" s="28"/>
      <c r="G164" s="28"/>
      <c r="H164" s="14"/>
      <c r="I164" s="15"/>
      <c r="J164" s="32"/>
      <c r="K164" s="32"/>
      <c r="L164" s="32"/>
    </row>
    <row r="165" ht="15.75" customHeight="1">
      <c r="A165" s="1"/>
      <c r="C165" s="21"/>
      <c r="D165" s="21"/>
      <c r="E165" s="22"/>
      <c r="F165" s="28"/>
      <c r="G165" s="28"/>
      <c r="H165" s="14"/>
      <c r="I165" s="15"/>
      <c r="J165" s="32"/>
      <c r="K165" s="32"/>
      <c r="L165" s="32"/>
    </row>
    <row r="166" ht="15.75" customHeight="1">
      <c r="A166" s="1"/>
      <c r="C166" s="21"/>
      <c r="D166" s="21"/>
      <c r="E166" s="22"/>
      <c r="F166" s="28"/>
      <c r="G166" s="28"/>
      <c r="H166" s="14"/>
      <c r="I166" s="15"/>
      <c r="J166" s="32"/>
      <c r="K166" s="32"/>
      <c r="L166" s="32"/>
    </row>
    <row r="167" ht="15.75" customHeight="1">
      <c r="A167" s="1"/>
      <c r="C167" s="21"/>
      <c r="D167" s="21"/>
      <c r="E167" s="22"/>
      <c r="F167" s="28"/>
      <c r="G167" s="28"/>
      <c r="H167" s="14"/>
      <c r="I167" s="15"/>
      <c r="J167" s="32"/>
      <c r="K167" s="32"/>
      <c r="L167" s="32"/>
    </row>
    <row r="168" ht="15.75" customHeight="1">
      <c r="A168" s="1"/>
      <c r="C168" s="21"/>
      <c r="D168" s="21"/>
      <c r="E168" s="22"/>
      <c r="F168" s="28"/>
      <c r="G168" s="28"/>
      <c r="H168" s="14"/>
      <c r="I168" s="15"/>
      <c r="J168" s="32"/>
      <c r="K168" s="32"/>
      <c r="L168" s="32"/>
    </row>
    <row r="169" ht="15.75" customHeight="1">
      <c r="A169" s="1"/>
      <c r="C169" s="21"/>
      <c r="D169" s="21"/>
      <c r="E169" s="22"/>
      <c r="F169" s="28"/>
      <c r="G169" s="28"/>
      <c r="H169" s="14"/>
      <c r="I169" s="15"/>
      <c r="J169" s="32"/>
      <c r="K169" s="32"/>
      <c r="L169" s="32"/>
    </row>
    <row r="170" ht="15.75" customHeight="1">
      <c r="A170" s="1"/>
      <c r="C170" s="21"/>
      <c r="D170" s="21"/>
      <c r="E170" s="22"/>
      <c r="F170" s="28"/>
      <c r="G170" s="28"/>
      <c r="H170" s="14"/>
      <c r="I170" s="15"/>
      <c r="J170" s="32"/>
      <c r="K170" s="32"/>
      <c r="L170" s="32"/>
    </row>
    <row r="171" ht="15.75" customHeight="1">
      <c r="A171" s="1"/>
      <c r="C171" s="21"/>
      <c r="D171" s="21"/>
      <c r="E171" s="22"/>
      <c r="F171" s="28"/>
      <c r="G171" s="28"/>
      <c r="H171" s="14"/>
      <c r="I171" s="15"/>
      <c r="J171" s="32"/>
      <c r="K171" s="32"/>
      <c r="L171" s="32"/>
    </row>
    <row r="172" ht="15.75" customHeight="1">
      <c r="A172" s="1"/>
      <c r="C172" s="21"/>
      <c r="D172" s="21"/>
      <c r="E172" s="22"/>
      <c r="F172" s="28"/>
      <c r="G172" s="28"/>
      <c r="H172" s="14"/>
      <c r="I172" s="15"/>
      <c r="J172" s="32"/>
      <c r="K172" s="32"/>
      <c r="L172" s="32"/>
    </row>
    <row r="173" ht="15.75" customHeight="1">
      <c r="A173" s="1"/>
      <c r="C173" s="21"/>
      <c r="D173" s="21"/>
      <c r="E173" s="22"/>
      <c r="F173" s="28"/>
      <c r="G173" s="28"/>
      <c r="H173" s="14"/>
      <c r="I173" s="15"/>
      <c r="J173" s="32"/>
      <c r="K173" s="32"/>
      <c r="L173" s="32"/>
    </row>
    <row r="174" ht="15.75" customHeight="1">
      <c r="A174" s="1"/>
      <c r="C174" s="21"/>
      <c r="D174" s="21"/>
      <c r="E174" s="22"/>
      <c r="F174" s="28"/>
      <c r="G174" s="28"/>
      <c r="H174" s="14"/>
      <c r="I174" s="15"/>
      <c r="J174" s="32"/>
      <c r="K174" s="32"/>
      <c r="L174" s="32"/>
    </row>
    <row r="175" ht="15.75" customHeight="1">
      <c r="A175" s="1"/>
      <c r="C175" s="21"/>
      <c r="D175" s="21"/>
      <c r="E175" s="22"/>
      <c r="F175" s="28"/>
      <c r="G175" s="28"/>
      <c r="H175" s="14"/>
      <c r="I175" s="15"/>
      <c r="J175" s="32"/>
      <c r="K175" s="32"/>
      <c r="L175" s="32"/>
    </row>
    <row r="176" ht="15.75" customHeight="1">
      <c r="A176" s="1"/>
      <c r="C176" s="21"/>
      <c r="D176" s="21"/>
      <c r="E176" s="22"/>
      <c r="F176" s="28"/>
      <c r="G176" s="28"/>
      <c r="H176" s="14"/>
      <c r="I176" s="15"/>
      <c r="J176" s="32"/>
      <c r="K176" s="32"/>
      <c r="L176" s="32"/>
    </row>
    <row r="177" ht="15.75" customHeight="1">
      <c r="A177" s="1"/>
      <c r="C177" s="21"/>
      <c r="D177" s="21"/>
      <c r="E177" s="22"/>
      <c r="F177" s="28"/>
      <c r="G177" s="28"/>
      <c r="H177" s="14"/>
      <c r="I177" s="15"/>
      <c r="J177" s="32"/>
      <c r="K177" s="32"/>
      <c r="L177" s="32"/>
    </row>
    <row r="178" ht="15.75" customHeight="1">
      <c r="A178" s="1"/>
      <c r="C178" s="21"/>
      <c r="D178" s="21"/>
      <c r="E178" s="22"/>
      <c r="F178" s="28"/>
      <c r="G178" s="28"/>
      <c r="H178" s="14"/>
      <c r="I178" s="15"/>
      <c r="J178" s="32"/>
      <c r="K178" s="32"/>
      <c r="L178" s="32"/>
    </row>
    <row r="179" ht="15.75" customHeight="1">
      <c r="A179" s="1"/>
      <c r="C179" s="21"/>
      <c r="D179" s="21"/>
      <c r="E179" s="22"/>
      <c r="F179" s="28"/>
      <c r="G179" s="28"/>
      <c r="H179" s="14"/>
      <c r="I179" s="15"/>
      <c r="J179" s="32"/>
      <c r="K179" s="32"/>
      <c r="L179" s="32"/>
    </row>
    <row r="180" ht="15.75" customHeight="1">
      <c r="A180" s="1"/>
      <c r="C180" s="21"/>
      <c r="D180" s="21"/>
      <c r="E180" s="22"/>
      <c r="F180" s="28"/>
      <c r="G180" s="28"/>
      <c r="H180" s="14"/>
      <c r="I180" s="15"/>
      <c r="J180" s="32"/>
      <c r="K180" s="32"/>
      <c r="L180" s="32"/>
    </row>
    <row r="181" ht="15.75" customHeight="1">
      <c r="A181" s="1"/>
      <c r="C181" s="21"/>
      <c r="D181" s="21"/>
      <c r="E181" s="22"/>
      <c r="F181" s="28"/>
      <c r="G181" s="28"/>
      <c r="H181" s="14"/>
      <c r="I181" s="15"/>
      <c r="J181" s="32"/>
      <c r="K181" s="32"/>
      <c r="L181" s="32"/>
    </row>
    <row r="182" ht="15.75" customHeight="1">
      <c r="A182" s="1"/>
      <c r="C182" s="21"/>
      <c r="D182" s="21"/>
      <c r="E182" s="22"/>
      <c r="F182" s="28"/>
      <c r="G182" s="28"/>
      <c r="H182" s="14"/>
      <c r="I182" s="15"/>
      <c r="J182" s="32"/>
      <c r="K182" s="32"/>
      <c r="L182" s="32"/>
    </row>
    <row r="183" ht="15.75" customHeight="1">
      <c r="A183" s="1"/>
      <c r="C183" s="21"/>
      <c r="D183" s="21"/>
      <c r="E183" s="22"/>
      <c r="F183" s="28"/>
      <c r="G183" s="28"/>
      <c r="H183" s="14"/>
      <c r="I183" s="15"/>
      <c r="J183" s="32"/>
      <c r="K183" s="32"/>
      <c r="L183" s="32"/>
    </row>
    <row r="184" ht="15.75" customHeight="1">
      <c r="A184" s="1"/>
      <c r="C184" s="21"/>
      <c r="D184" s="21"/>
      <c r="E184" s="22"/>
      <c r="F184" s="28"/>
      <c r="G184" s="28"/>
      <c r="H184" s="14"/>
      <c r="I184" s="15"/>
      <c r="J184" s="32"/>
      <c r="K184" s="32"/>
      <c r="L184" s="32"/>
    </row>
    <row r="185" ht="15.75" customHeight="1">
      <c r="A185" s="1"/>
      <c r="C185" s="21"/>
      <c r="D185" s="21"/>
      <c r="E185" s="22"/>
      <c r="F185" s="28"/>
      <c r="G185" s="28"/>
      <c r="H185" s="14"/>
      <c r="I185" s="15"/>
      <c r="J185" s="32"/>
      <c r="K185" s="32"/>
      <c r="L185" s="32"/>
    </row>
    <row r="186" ht="15.75" customHeight="1">
      <c r="A186" s="1"/>
      <c r="C186" s="21"/>
      <c r="D186" s="21"/>
      <c r="E186" s="22"/>
      <c r="F186" s="28"/>
      <c r="G186" s="28"/>
      <c r="H186" s="14"/>
      <c r="I186" s="15"/>
      <c r="J186" s="32"/>
      <c r="K186" s="32"/>
      <c r="L186" s="32"/>
    </row>
    <row r="187" ht="15.75" customHeight="1">
      <c r="A187" s="1"/>
      <c r="C187" s="21"/>
      <c r="D187" s="21"/>
      <c r="E187" s="22"/>
      <c r="F187" s="28"/>
      <c r="G187" s="28"/>
      <c r="H187" s="14"/>
      <c r="I187" s="15"/>
      <c r="J187" s="32"/>
      <c r="K187" s="32"/>
      <c r="L187" s="32"/>
    </row>
    <row r="188" ht="15.75" customHeight="1">
      <c r="A188" s="1"/>
      <c r="C188" s="21"/>
      <c r="D188" s="21"/>
      <c r="E188" s="22"/>
      <c r="F188" s="28"/>
      <c r="G188" s="28"/>
      <c r="H188" s="14"/>
      <c r="I188" s="15"/>
      <c r="J188" s="32"/>
      <c r="K188" s="32"/>
      <c r="L188" s="32"/>
    </row>
    <row r="189" ht="15.75" customHeight="1">
      <c r="A189" s="1"/>
      <c r="C189" s="21"/>
      <c r="D189" s="21"/>
      <c r="E189" s="22"/>
      <c r="F189" s="28"/>
      <c r="G189" s="28"/>
      <c r="H189" s="14"/>
      <c r="I189" s="15"/>
      <c r="J189" s="32"/>
      <c r="K189" s="32"/>
      <c r="L189" s="32"/>
    </row>
    <row r="190" ht="15.75" customHeight="1">
      <c r="A190" s="1"/>
      <c r="C190" s="21"/>
      <c r="D190" s="21"/>
      <c r="E190" s="22"/>
      <c r="F190" s="28"/>
      <c r="G190" s="28"/>
      <c r="H190" s="14"/>
      <c r="I190" s="15"/>
      <c r="J190" s="32"/>
      <c r="K190" s="32"/>
      <c r="L190" s="32"/>
    </row>
    <row r="191" ht="15.75" customHeight="1">
      <c r="A191" s="1"/>
      <c r="C191" s="21"/>
      <c r="D191" s="21"/>
      <c r="E191" s="22"/>
      <c r="F191" s="28"/>
      <c r="G191" s="28"/>
      <c r="H191" s="14"/>
      <c r="I191" s="15"/>
      <c r="J191" s="32"/>
      <c r="K191" s="32"/>
      <c r="L191" s="32"/>
    </row>
    <row r="192" ht="15.75" customHeight="1">
      <c r="A192" s="1"/>
      <c r="C192" s="21"/>
      <c r="D192" s="21"/>
      <c r="E192" s="22"/>
      <c r="F192" s="28"/>
      <c r="G192" s="28"/>
      <c r="H192" s="14"/>
      <c r="I192" s="15"/>
      <c r="J192" s="32"/>
      <c r="K192" s="32"/>
      <c r="L192" s="32"/>
    </row>
    <row r="193" ht="15.75" customHeight="1">
      <c r="A193" s="1"/>
      <c r="C193" s="21"/>
      <c r="D193" s="21"/>
      <c r="E193" s="22"/>
      <c r="F193" s="28"/>
      <c r="G193" s="28"/>
      <c r="H193" s="14"/>
      <c r="I193" s="15"/>
      <c r="J193" s="32"/>
      <c r="K193" s="32"/>
      <c r="L193" s="32"/>
    </row>
    <row r="194" ht="15.75" customHeight="1">
      <c r="A194" s="1"/>
      <c r="C194" s="21"/>
      <c r="D194" s="21"/>
      <c r="E194" s="22"/>
      <c r="F194" s="28"/>
      <c r="G194" s="28"/>
      <c r="H194" s="14"/>
      <c r="I194" s="15"/>
      <c r="J194" s="32"/>
      <c r="K194" s="32"/>
      <c r="L194" s="32"/>
    </row>
    <row r="195" ht="15.75" customHeight="1">
      <c r="A195" s="1"/>
      <c r="C195" s="21"/>
      <c r="D195" s="21"/>
      <c r="E195" s="22"/>
      <c r="F195" s="28"/>
      <c r="G195" s="28"/>
      <c r="H195" s="14"/>
      <c r="I195" s="15"/>
      <c r="J195" s="32"/>
      <c r="K195" s="32"/>
      <c r="L195" s="32"/>
    </row>
    <row r="196" ht="15.75" customHeight="1">
      <c r="A196" s="1"/>
      <c r="C196" s="21"/>
      <c r="D196" s="21"/>
      <c r="E196" s="22"/>
      <c r="F196" s="28"/>
      <c r="G196" s="28"/>
      <c r="H196" s="14"/>
      <c r="I196" s="15"/>
      <c r="J196" s="32"/>
      <c r="K196" s="32"/>
      <c r="L196" s="32"/>
    </row>
    <row r="197" ht="15.75" customHeight="1">
      <c r="A197" s="1"/>
      <c r="C197" s="21"/>
      <c r="D197" s="21"/>
      <c r="E197" s="22"/>
      <c r="F197" s="28"/>
      <c r="G197" s="28"/>
      <c r="H197" s="14"/>
      <c r="I197" s="15"/>
      <c r="J197" s="32"/>
      <c r="K197" s="32"/>
      <c r="L197" s="32"/>
    </row>
    <row r="198" ht="15.75" customHeight="1">
      <c r="A198" s="1"/>
      <c r="C198" s="21"/>
      <c r="D198" s="21"/>
      <c r="E198" s="22"/>
      <c r="F198" s="28"/>
      <c r="G198" s="28"/>
      <c r="H198" s="14"/>
      <c r="I198" s="15"/>
      <c r="J198" s="32"/>
      <c r="K198" s="32"/>
      <c r="L198" s="32"/>
    </row>
    <row r="199" ht="15.75" customHeight="1">
      <c r="A199" s="1"/>
      <c r="C199" s="21"/>
      <c r="D199" s="21"/>
      <c r="E199" s="22"/>
      <c r="F199" s="28"/>
      <c r="G199" s="28"/>
      <c r="H199" s="14"/>
      <c r="I199" s="15"/>
      <c r="J199" s="32"/>
      <c r="K199" s="32"/>
      <c r="L199" s="32"/>
    </row>
    <row r="200" ht="15.75" customHeight="1">
      <c r="A200" s="1"/>
      <c r="C200" s="21"/>
      <c r="D200" s="21"/>
      <c r="E200" s="22"/>
      <c r="F200" s="28"/>
      <c r="G200" s="28"/>
      <c r="H200" s="14"/>
      <c r="I200" s="15"/>
      <c r="J200" s="32"/>
      <c r="K200" s="32"/>
      <c r="L200" s="32"/>
    </row>
    <row r="201" ht="15.75" customHeight="1">
      <c r="A201" s="1"/>
      <c r="C201" s="21"/>
      <c r="D201" s="21"/>
      <c r="E201" s="22"/>
      <c r="F201" s="28"/>
      <c r="G201" s="28"/>
      <c r="H201" s="14"/>
      <c r="I201" s="15"/>
      <c r="J201" s="32"/>
      <c r="K201" s="32"/>
      <c r="L201" s="32"/>
    </row>
    <row r="202" ht="15.75" customHeight="1">
      <c r="A202" s="1"/>
      <c r="C202" s="21"/>
      <c r="D202" s="21"/>
      <c r="E202" s="22"/>
      <c r="F202" s="28"/>
      <c r="G202" s="28"/>
      <c r="H202" s="14"/>
      <c r="I202" s="15"/>
      <c r="J202" s="32"/>
      <c r="K202" s="32"/>
      <c r="L202" s="32"/>
    </row>
    <row r="203" ht="15.75" customHeight="1">
      <c r="A203" s="1"/>
      <c r="C203" s="21"/>
      <c r="D203" s="21"/>
      <c r="E203" s="22"/>
      <c r="F203" s="28"/>
      <c r="G203" s="28"/>
      <c r="H203" s="14"/>
      <c r="I203" s="15"/>
      <c r="J203" s="32"/>
      <c r="K203" s="32"/>
      <c r="L203" s="32"/>
    </row>
    <row r="204" ht="15.75" customHeight="1">
      <c r="A204" s="1"/>
      <c r="C204" s="21"/>
      <c r="D204" s="21"/>
      <c r="E204" s="22"/>
      <c r="F204" s="28"/>
      <c r="G204" s="28"/>
      <c r="H204" s="14"/>
      <c r="I204" s="15"/>
      <c r="J204" s="32"/>
      <c r="K204" s="32"/>
      <c r="L204" s="32"/>
    </row>
    <row r="205" ht="15.75" customHeight="1">
      <c r="A205" s="1"/>
      <c r="C205" s="21"/>
      <c r="D205" s="21"/>
      <c r="E205" s="22"/>
      <c r="F205" s="28"/>
      <c r="G205" s="28"/>
      <c r="H205" s="14"/>
      <c r="I205" s="15"/>
      <c r="J205" s="32"/>
      <c r="K205" s="32"/>
      <c r="L205" s="32"/>
    </row>
    <row r="206" ht="15.75" customHeight="1">
      <c r="A206" s="1"/>
      <c r="C206" s="21"/>
      <c r="D206" s="21"/>
      <c r="E206" s="22"/>
      <c r="F206" s="28"/>
      <c r="G206" s="28"/>
      <c r="H206" s="14"/>
      <c r="I206" s="15"/>
      <c r="J206" s="32"/>
      <c r="K206" s="32"/>
      <c r="L206" s="32"/>
    </row>
    <row r="207" ht="15.75" customHeight="1">
      <c r="A207" s="1"/>
      <c r="C207" s="21"/>
      <c r="D207" s="21"/>
      <c r="E207" s="22"/>
      <c r="F207" s="28"/>
      <c r="G207" s="28"/>
      <c r="H207" s="14"/>
      <c r="I207" s="15"/>
      <c r="J207" s="32"/>
      <c r="K207" s="32"/>
      <c r="L207" s="32"/>
    </row>
    <row r="208" ht="15.75" customHeight="1">
      <c r="A208" s="1"/>
      <c r="C208" s="21"/>
      <c r="D208" s="21"/>
      <c r="E208" s="22"/>
      <c r="F208" s="28"/>
      <c r="G208" s="28"/>
      <c r="H208" s="14"/>
      <c r="I208" s="15"/>
      <c r="J208" s="32"/>
      <c r="K208" s="32"/>
      <c r="L208" s="32"/>
    </row>
    <row r="209" ht="15.75" customHeight="1">
      <c r="A209" s="1"/>
      <c r="C209" s="21"/>
      <c r="D209" s="21"/>
      <c r="E209" s="22"/>
      <c r="F209" s="28"/>
      <c r="G209" s="28"/>
      <c r="H209" s="14"/>
      <c r="I209" s="15"/>
      <c r="J209" s="32"/>
      <c r="K209" s="32"/>
      <c r="L209" s="32"/>
    </row>
    <row r="210" ht="15.75" customHeight="1">
      <c r="A210" s="1"/>
      <c r="C210" s="21"/>
      <c r="D210" s="21"/>
      <c r="E210" s="22"/>
      <c r="F210" s="28"/>
      <c r="G210" s="28"/>
      <c r="H210" s="14"/>
      <c r="I210" s="15"/>
      <c r="J210" s="32"/>
      <c r="K210" s="32"/>
      <c r="L210" s="32"/>
    </row>
    <row r="211" ht="15.75" customHeight="1">
      <c r="A211" s="1"/>
      <c r="C211" s="21"/>
      <c r="D211" s="21"/>
      <c r="E211" s="22"/>
      <c r="F211" s="28"/>
      <c r="G211" s="28"/>
      <c r="H211" s="14"/>
      <c r="I211" s="15"/>
      <c r="J211" s="32"/>
      <c r="K211" s="32"/>
      <c r="L211" s="32"/>
    </row>
    <row r="212" ht="15.75" customHeight="1">
      <c r="A212" s="1"/>
      <c r="C212" s="21"/>
      <c r="D212" s="21"/>
      <c r="E212" s="22"/>
      <c r="F212" s="28"/>
      <c r="G212" s="28"/>
      <c r="H212" s="14"/>
      <c r="I212" s="15"/>
      <c r="J212" s="32"/>
      <c r="K212" s="32"/>
      <c r="L212" s="32"/>
    </row>
    <row r="213" ht="15.75" customHeight="1">
      <c r="A213" s="1"/>
      <c r="C213" s="21"/>
      <c r="D213" s="21"/>
      <c r="E213" s="22"/>
      <c r="F213" s="28"/>
      <c r="G213" s="28"/>
      <c r="H213" s="14"/>
      <c r="I213" s="15"/>
      <c r="J213" s="32"/>
      <c r="K213" s="32"/>
      <c r="L213" s="32"/>
    </row>
    <row r="214" ht="15.75" customHeight="1">
      <c r="A214" s="1"/>
      <c r="C214" s="21"/>
      <c r="D214" s="21"/>
      <c r="E214" s="22"/>
      <c r="F214" s="28"/>
      <c r="G214" s="28"/>
      <c r="H214" s="14"/>
      <c r="I214" s="15"/>
      <c r="J214" s="32"/>
      <c r="K214" s="32"/>
      <c r="L214" s="32"/>
    </row>
    <row r="215" ht="15.75" customHeight="1">
      <c r="A215" s="1"/>
      <c r="C215" s="21"/>
      <c r="D215" s="21"/>
      <c r="E215" s="22"/>
      <c r="F215" s="28"/>
      <c r="G215" s="28"/>
      <c r="H215" s="14"/>
      <c r="I215" s="15"/>
      <c r="J215" s="32"/>
      <c r="K215" s="32"/>
      <c r="L215" s="32"/>
    </row>
    <row r="216" ht="15.75" customHeight="1">
      <c r="A216" s="1"/>
      <c r="C216" s="21"/>
      <c r="D216" s="21"/>
      <c r="E216" s="22"/>
      <c r="F216" s="28"/>
      <c r="G216" s="28"/>
      <c r="H216" s="14"/>
      <c r="I216" s="15"/>
      <c r="J216" s="32"/>
      <c r="K216" s="32"/>
      <c r="L216" s="32"/>
    </row>
    <row r="217" ht="15.75" customHeight="1">
      <c r="A217" s="1"/>
      <c r="C217" s="21"/>
      <c r="D217" s="21"/>
      <c r="E217" s="22"/>
      <c r="F217" s="28"/>
      <c r="G217" s="28"/>
      <c r="H217" s="14"/>
      <c r="I217" s="15"/>
      <c r="J217" s="32"/>
      <c r="K217" s="32"/>
      <c r="L217" s="32"/>
    </row>
    <row r="218" ht="15.75" customHeight="1">
      <c r="A218" s="1"/>
      <c r="C218" s="21"/>
      <c r="D218" s="21"/>
      <c r="E218" s="22"/>
      <c r="F218" s="28"/>
      <c r="G218" s="28"/>
      <c r="H218" s="14"/>
      <c r="I218" s="15"/>
      <c r="J218" s="32"/>
      <c r="K218" s="32"/>
      <c r="L218" s="32"/>
    </row>
    <row r="219" ht="15.75" customHeight="1">
      <c r="A219" s="1"/>
      <c r="C219" s="21"/>
      <c r="D219" s="21"/>
      <c r="E219" s="22"/>
      <c r="F219" s="28"/>
      <c r="G219" s="28"/>
      <c r="H219" s="14"/>
      <c r="I219" s="15"/>
      <c r="J219" s="32"/>
      <c r="K219" s="32"/>
      <c r="L219" s="32"/>
    </row>
    <row r="220" ht="15.75" customHeight="1">
      <c r="A220" s="1"/>
      <c r="C220" s="21"/>
      <c r="D220" s="21"/>
      <c r="E220" s="22"/>
      <c r="F220" s="28"/>
      <c r="G220" s="28"/>
      <c r="H220" s="14"/>
      <c r="I220" s="15"/>
      <c r="J220" s="32"/>
      <c r="K220" s="32"/>
      <c r="L220" s="32"/>
    </row>
    <row r="221" ht="15.75" customHeight="1">
      <c r="A221" s="1"/>
      <c r="C221" s="21"/>
      <c r="D221" s="21"/>
      <c r="E221" s="22"/>
      <c r="F221" s="28"/>
      <c r="G221" s="28"/>
      <c r="H221" s="14"/>
      <c r="I221" s="15"/>
      <c r="J221" s="32"/>
      <c r="K221" s="32"/>
      <c r="L221" s="32"/>
    </row>
    <row r="222" ht="15.75" customHeight="1">
      <c r="A222" s="1"/>
      <c r="C222" s="21"/>
      <c r="D222" s="21"/>
      <c r="E222" s="22"/>
      <c r="F222" s="28"/>
      <c r="G222" s="28"/>
      <c r="H222" s="14"/>
      <c r="I222" s="15"/>
      <c r="J222" s="32"/>
      <c r="K222" s="32"/>
      <c r="L222" s="32"/>
    </row>
    <row r="223" ht="15.75" customHeight="1">
      <c r="A223" s="1"/>
      <c r="C223" s="21"/>
      <c r="D223" s="21"/>
      <c r="E223" s="22"/>
      <c r="F223" s="28"/>
      <c r="G223" s="28"/>
      <c r="H223" s="14"/>
      <c r="I223" s="15"/>
      <c r="J223" s="32"/>
      <c r="K223" s="32"/>
      <c r="L223" s="32"/>
    </row>
    <row r="224" ht="15.75" customHeight="1">
      <c r="A224" s="1"/>
      <c r="C224" s="21"/>
      <c r="D224" s="21"/>
      <c r="E224" s="22"/>
      <c r="F224" s="28"/>
      <c r="G224" s="28"/>
      <c r="H224" s="14"/>
      <c r="I224" s="15"/>
      <c r="J224" s="32"/>
      <c r="K224" s="32"/>
      <c r="L224" s="32"/>
    </row>
    <row r="225" ht="15.75" customHeight="1">
      <c r="A225" s="1"/>
      <c r="C225" s="21"/>
      <c r="D225" s="21"/>
      <c r="E225" s="22"/>
      <c r="F225" s="28"/>
      <c r="G225" s="28"/>
      <c r="H225" s="14"/>
      <c r="I225" s="15"/>
      <c r="J225" s="32"/>
      <c r="K225" s="32"/>
      <c r="L225" s="32"/>
    </row>
    <row r="226" ht="15.75" customHeight="1">
      <c r="A226" s="1"/>
      <c r="C226" s="21"/>
      <c r="D226" s="21"/>
      <c r="E226" s="22"/>
      <c r="F226" s="28"/>
      <c r="G226" s="28"/>
      <c r="H226" s="14"/>
      <c r="I226" s="15"/>
      <c r="J226" s="32"/>
      <c r="K226" s="32"/>
      <c r="L226" s="32"/>
    </row>
    <row r="227" ht="15.75" customHeight="1">
      <c r="A227" s="1"/>
      <c r="C227" s="21"/>
      <c r="D227" s="21"/>
      <c r="E227" s="22"/>
      <c r="F227" s="28"/>
      <c r="G227" s="28"/>
      <c r="H227" s="14"/>
      <c r="I227" s="15"/>
      <c r="J227" s="32"/>
      <c r="K227" s="32"/>
      <c r="L227" s="32"/>
    </row>
    <row r="228" ht="15.75" customHeight="1">
      <c r="A228" s="1"/>
      <c r="C228" s="21"/>
      <c r="D228" s="21"/>
      <c r="E228" s="22"/>
      <c r="F228" s="28"/>
      <c r="G228" s="28"/>
      <c r="H228" s="14"/>
      <c r="I228" s="15"/>
      <c r="J228" s="32"/>
      <c r="K228" s="32"/>
      <c r="L228" s="32"/>
    </row>
    <row r="229" ht="15.75" customHeight="1">
      <c r="A229" s="1"/>
      <c r="C229" s="21"/>
      <c r="D229" s="21"/>
      <c r="E229" s="22"/>
      <c r="F229" s="28"/>
      <c r="G229" s="28"/>
      <c r="H229" s="14"/>
      <c r="I229" s="15"/>
      <c r="J229" s="32"/>
      <c r="K229" s="32"/>
      <c r="L229" s="32"/>
    </row>
    <row r="230" ht="15.75" customHeight="1">
      <c r="A230" s="1"/>
      <c r="C230" s="21"/>
      <c r="D230" s="21"/>
      <c r="E230" s="22"/>
      <c r="F230" s="28"/>
      <c r="G230" s="28"/>
      <c r="H230" s="14"/>
      <c r="I230" s="15"/>
      <c r="J230" s="32"/>
      <c r="K230" s="32"/>
      <c r="L230" s="32"/>
    </row>
    <row r="231" ht="15.75" customHeight="1">
      <c r="A231" s="1"/>
      <c r="C231" s="21"/>
      <c r="D231" s="21"/>
      <c r="E231" s="22"/>
      <c r="F231" s="28"/>
      <c r="G231" s="28"/>
      <c r="H231" s="14"/>
      <c r="I231" s="15"/>
      <c r="J231" s="32"/>
      <c r="K231" s="32"/>
      <c r="L231" s="32"/>
    </row>
    <row r="232" ht="15.75" customHeight="1">
      <c r="A232" s="1"/>
      <c r="C232" s="21"/>
      <c r="D232" s="21"/>
      <c r="E232" s="22"/>
      <c r="F232" s="28"/>
      <c r="G232" s="28"/>
      <c r="H232" s="14"/>
      <c r="I232" s="15"/>
      <c r="J232" s="32"/>
      <c r="K232" s="32"/>
      <c r="L232" s="32"/>
    </row>
    <row r="233" ht="15.75" customHeight="1">
      <c r="A233" s="1"/>
      <c r="C233" s="21"/>
      <c r="D233" s="21"/>
      <c r="E233" s="22"/>
      <c r="F233" s="28"/>
      <c r="G233" s="28"/>
      <c r="H233" s="14"/>
      <c r="I233" s="15"/>
      <c r="J233" s="32"/>
      <c r="K233" s="32"/>
      <c r="L233" s="32"/>
    </row>
    <row r="234" ht="15.75" customHeight="1">
      <c r="A234" s="1"/>
      <c r="C234" s="21"/>
      <c r="D234" s="21"/>
      <c r="E234" s="22"/>
      <c r="F234" s="28"/>
      <c r="G234" s="28"/>
      <c r="H234" s="14"/>
      <c r="I234" s="15"/>
      <c r="J234" s="32"/>
      <c r="K234" s="32"/>
      <c r="L234" s="32"/>
    </row>
    <row r="235" ht="15.75" customHeight="1">
      <c r="A235" s="1"/>
      <c r="C235" s="21"/>
      <c r="D235" s="21"/>
      <c r="E235" s="22"/>
      <c r="F235" s="28"/>
      <c r="G235" s="28"/>
      <c r="H235" s="14"/>
      <c r="I235" s="15"/>
      <c r="J235" s="32"/>
      <c r="K235" s="32"/>
      <c r="L235" s="32"/>
    </row>
    <row r="236" ht="15.75" customHeight="1">
      <c r="A236" s="1"/>
      <c r="C236" s="21"/>
      <c r="D236" s="21"/>
      <c r="E236" s="22"/>
      <c r="F236" s="28"/>
      <c r="G236" s="28"/>
      <c r="H236" s="14"/>
      <c r="I236" s="15"/>
      <c r="J236" s="32"/>
      <c r="K236" s="32"/>
      <c r="L236" s="32"/>
    </row>
    <row r="237" ht="15.75" customHeight="1">
      <c r="A237" s="1"/>
      <c r="C237" s="21"/>
      <c r="D237" s="21"/>
      <c r="E237" s="22"/>
      <c r="F237" s="28"/>
      <c r="G237" s="28"/>
      <c r="H237" s="14"/>
      <c r="I237" s="15"/>
      <c r="J237" s="32"/>
      <c r="K237" s="32"/>
      <c r="L237" s="32"/>
    </row>
    <row r="238" ht="15.75" customHeight="1">
      <c r="A238" s="1"/>
      <c r="C238" s="21"/>
      <c r="D238" s="21"/>
      <c r="E238" s="22"/>
      <c r="F238" s="28"/>
      <c r="G238" s="28"/>
      <c r="H238" s="14"/>
      <c r="I238" s="15"/>
      <c r="J238" s="32"/>
      <c r="K238" s="32"/>
      <c r="L238" s="32"/>
    </row>
    <row r="239" ht="15.75" customHeight="1">
      <c r="A239" s="1"/>
      <c r="C239" s="21"/>
      <c r="D239" s="21"/>
      <c r="E239" s="22"/>
      <c r="F239" s="28"/>
      <c r="G239" s="28"/>
      <c r="H239" s="14"/>
      <c r="I239" s="15"/>
      <c r="J239" s="32"/>
      <c r="K239" s="32"/>
      <c r="L239" s="32"/>
    </row>
    <row r="240" ht="15.75" customHeight="1">
      <c r="A240" s="1"/>
      <c r="C240" s="21"/>
      <c r="D240" s="21"/>
      <c r="E240" s="22"/>
      <c r="F240" s="28"/>
      <c r="G240" s="28"/>
      <c r="H240" s="14"/>
      <c r="I240" s="15"/>
      <c r="J240" s="32"/>
      <c r="K240" s="32"/>
      <c r="L240" s="32"/>
    </row>
    <row r="241" ht="15.75" customHeight="1">
      <c r="A241" s="1"/>
      <c r="C241" s="21"/>
      <c r="D241" s="21"/>
      <c r="E241" s="22"/>
      <c r="F241" s="28"/>
      <c r="G241" s="28"/>
      <c r="H241" s="14"/>
      <c r="I241" s="15"/>
      <c r="J241" s="32"/>
      <c r="K241" s="32"/>
      <c r="L241" s="32"/>
    </row>
    <row r="242" ht="15.75" customHeight="1">
      <c r="A242" s="1"/>
      <c r="C242" s="21"/>
      <c r="D242" s="21"/>
      <c r="E242" s="22"/>
      <c r="F242" s="28"/>
      <c r="G242" s="28"/>
      <c r="H242" s="14"/>
      <c r="I242" s="15"/>
      <c r="J242" s="32"/>
      <c r="K242" s="32"/>
      <c r="L242" s="32"/>
    </row>
    <row r="243" ht="15.75" customHeight="1">
      <c r="A243" s="1"/>
      <c r="C243" s="21"/>
      <c r="D243" s="21"/>
      <c r="E243" s="22"/>
      <c r="F243" s="28"/>
      <c r="G243" s="28"/>
      <c r="H243" s="14"/>
      <c r="I243" s="15"/>
      <c r="J243" s="32"/>
      <c r="K243" s="32"/>
      <c r="L243" s="32"/>
    </row>
    <row r="244" ht="15.75" customHeight="1">
      <c r="A244" s="1"/>
      <c r="C244" s="21"/>
      <c r="D244" s="21"/>
      <c r="E244" s="22"/>
      <c r="F244" s="28"/>
      <c r="G244" s="28"/>
      <c r="H244" s="14"/>
      <c r="I244" s="15"/>
      <c r="J244" s="32"/>
      <c r="K244" s="32"/>
      <c r="L244" s="32"/>
    </row>
    <row r="245" ht="15.75" customHeight="1">
      <c r="A245" s="1"/>
      <c r="C245" s="21"/>
      <c r="D245" s="21"/>
      <c r="E245" s="22"/>
      <c r="F245" s="28"/>
      <c r="G245" s="28"/>
      <c r="H245" s="14"/>
      <c r="I245" s="15"/>
      <c r="J245" s="32"/>
      <c r="K245" s="32"/>
      <c r="L245" s="32"/>
    </row>
    <row r="246" ht="15.75" customHeight="1">
      <c r="A246" s="1"/>
      <c r="C246" s="21"/>
      <c r="D246" s="21"/>
      <c r="E246" s="22"/>
      <c r="F246" s="28"/>
      <c r="G246" s="28"/>
      <c r="H246" s="14"/>
      <c r="I246" s="15"/>
      <c r="J246" s="32"/>
      <c r="K246" s="32"/>
      <c r="L246" s="32"/>
    </row>
    <row r="247" ht="15.75" customHeight="1">
      <c r="A247" s="1"/>
      <c r="C247" s="21"/>
      <c r="D247" s="21"/>
      <c r="E247" s="22"/>
      <c r="F247" s="28"/>
      <c r="G247" s="28"/>
      <c r="H247" s="14"/>
      <c r="I247" s="15"/>
      <c r="J247" s="32"/>
      <c r="K247" s="32"/>
      <c r="L247" s="32"/>
    </row>
    <row r="248" ht="15.75" customHeight="1">
      <c r="A248" s="1"/>
      <c r="C248" s="21"/>
      <c r="D248" s="21"/>
      <c r="E248" s="22"/>
      <c r="F248" s="28"/>
      <c r="G248" s="28"/>
      <c r="H248" s="14"/>
      <c r="I248" s="15"/>
      <c r="J248" s="32"/>
      <c r="K248" s="32"/>
      <c r="L248" s="32"/>
    </row>
    <row r="249" ht="15.75" customHeight="1">
      <c r="A249" s="1"/>
      <c r="C249" s="21"/>
      <c r="D249" s="21"/>
      <c r="E249" s="22"/>
      <c r="F249" s="28"/>
      <c r="G249" s="28"/>
      <c r="H249" s="14"/>
      <c r="I249" s="15"/>
      <c r="J249" s="32"/>
      <c r="K249" s="32"/>
      <c r="L249" s="32"/>
    </row>
    <row r="250" ht="15.75" customHeight="1">
      <c r="A250" s="1"/>
      <c r="C250" s="21"/>
      <c r="D250" s="21"/>
      <c r="E250" s="22"/>
      <c r="F250" s="28"/>
      <c r="G250" s="28"/>
      <c r="H250" s="14"/>
      <c r="I250" s="15"/>
      <c r="J250" s="32"/>
      <c r="K250" s="32"/>
      <c r="L250" s="32"/>
    </row>
    <row r="251" ht="15.75" customHeight="1">
      <c r="A251" s="1"/>
      <c r="C251" s="21"/>
      <c r="D251" s="21"/>
      <c r="E251" s="22"/>
      <c r="F251" s="28"/>
      <c r="G251" s="28"/>
      <c r="H251" s="14"/>
      <c r="I251" s="15"/>
      <c r="J251" s="32"/>
      <c r="K251" s="32"/>
      <c r="L251" s="32"/>
    </row>
    <row r="252" ht="15.75" customHeight="1">
      <c r="A252" s="1"/>
      <c r="C252" s="21"/>
      <c r="D252" s="21"/>
      <c r="E252" s="22"/>
      <c r="F252" s="28"/>
      <c r="G252" s="28"/>
      <c r="H252" s="14"/>
      <c r="I252" s="15"/>
      <c r="J252" s="32"/>
      <c r="K252" s="32"/>
      <c r="L252" s="32"/>
    </row>
    <row r="253" ht="15.75" customHeight="1">
      <c r="A253" s="1"/>
      <c r="C253" s="21"/>
      <c r="D253" s="21"/>
      <c r="E253" s="22"/>
      <c r="F253" s="28"/>
      <c r="G253" s="28"/>
      <c r="H253" s="14"/>
      <c r="I253" s="15"/>
      <c r="J253" s="32"/>
      <c r="K253" s="32"/>
      <c r="L253" s="32"/>
    </row>
    <row r="254" ht="15.75" customHeight="1">
      <c r="A254" s="1"/>
      <c r="C254" s="21"/>
      <c r="D254" s="21"/>
      <c r="E254" s="22"/>
      <c r="F254" s="28"/>
      <c r="G254" s="28"/>
      <c r="H254" s="14"/>
      <c r="I254" s="15"/>
      <c r="J254" s="32"/>
      <c r="K254" s="32"/>
      <c r="L254" s="32"/>
    </row>
    <row r="255" ht="15.75" customHeight="1">
      <c r="A255" s="1"/>
      <c r="C255" s="21"/>
      <c r="D255" s="21"/>
      <c r="E255" s="22"/>
      <c r="F255" s="28"/>
      <c r="G255" s="28"/>
      <c r="H255" s="14"/>
      <c r="I255" s="15"/>
      <c r="J255" s="32"/>
      <c r="K255" s="32"/>
      <c r="L255" s="32"/>
    </row>
    <row r="256" ht="15.75" customHeight="1">
      <c r="A256" s="1"/>
      <c r="C256" s="21"/>
      <c r="D256" s="21"/>
      <c r="E256" s="22"/>
      <c r="F256" s="28"/>
      <c r="G256" s="28"/>
      <c r="H256" s="14"/>
      <c r="I256" s="15"/>
      <c r="J256" s="32"/>
      <c r="K256" s="32"/>
      <c r="L256" s="32"/>
    </row>
    <row r="257" ht="15.75" customHeight="1">
      <c r="A257" s="1"/>
      <c r="C257" s="21"/>
      <c r="D257" s="21"/>
      <c r="E257" s="22"/>
      <c r="F257" s="28"/>
      <c r="G257" s="28"/>
      <c r="H257" s="14"/>
      <c r="I257" s="15"/>
      <c r="J257" s="32"/>
      <c r="K257" s="32"/>
      <c r="L257" s="32"/>
    </row>
    <row r="258" ht="15.75" customHeight="1">
      <c r="A258" s="1"/>
      <c r="C258" s="21"/>
      <c r="D258" s="21"/>
      <c r="E258" s="22"/>
      <c r="F258" s="28"/>
      <c r="G258" s="28"/>
      <c r="H258" s="14"/>
      <c r="I258" s="15"/>
      <c r="J258" s="32"/>
      <c r="K258" s="32"/>
      <c r="L258" s="32"/>
    </row>
    <row r="259" ht="15.75" customHeight="1">
      <c r="A259" s="1"/>
      <c r="C259" s="21"/>
      <c r="D259" s="21"/>
      <c r="E259" s="22"/>
      <c r="F259" s="28"/>
      <c r="G259" s="28"/>
      <c r="H259" s="14"/>
      <c r="I259" s="15"/>
      <c r="J259" s="32"/>
      <c r="K259" s="32"/>
      <c r="L259" s="32"/>
    </row>
    <row r="260" ht="15.75" customHeight="1">
      <c r="A260" s="1"/>
      <c r="C260" s="21"/>
      <c r="D260" s="21"/>
      <c r="E260" s="22"/>
      <c r="F260" s="28"/>
      <c r="G260" s="28"/>
      <c r="H260" s="14"/>
      <c r="I260" s="15"/>
      <c r="J260" s="32"/>
      <c r="K260" s="32"/>
      <c r="L260" s="32"/>
    </row>
    <row r="261" ht="15.75" customHeight="1">
      <c r="A261" s="1"/>
      <c r="C261" s="21"/>
      <c r="D261" s="21"/>
      <c r="E261" s="22"/>
      <c r="F261" s="28"/>
      <c r="G261" s="28"/>
      <c r="H261" s="14"/>
      <c r="I261" s="15"/>
      <c r="J261" s="32"/>
      <c r="K261" s="32"/>
      <c r="L261" s="32"/>
    </row>
    <row r="262" ht="15.75" customHeight="1">
      <c r="A262" s="1"/>
      <c r="C262" s="21"/>
      <c r="D262" s="21"/>
      <c r="E262" s="22"/>
      <c r="F262" s="28"/>
      <c r="G262" s="28"/>
      <c r="H262" s="14"/>
      <c r="I262" s="15"/>
      <c r="J262" s="32"/>
      <c r="K262" s="32"/>
      <c r="L262" s="32"/>
    </row>
    <row r="263" ht="15.75" customHeight="1">
      <c r="A263" s="1"/>
      <c r="C263" s="21"/>
      <c r="D263" s="21"/>
      <c r="E263" s="22"/>
      <c r="F263" s="28"/>
      <c r="G263" s="28"/>
      <c r="H263" s="14"/>
      <c r="I263" s="15"/>
      <c r="J263" s="32"/>
      <c r="K263" s="32"/>
      <c r="L263" s="32"/>
    </row>
    <row r="264" ht="15.75" customHeight="1">
      <c r="A264" s="1"/>
      <c r="C264" s="21"/>
      <c r="D264" s="21"/>
      <c r="E264" s="22"/>
      <c r="F264" s="28"/>
      <c r="G264" s="28"/>
      <c r="H264" s="14"/>
      <c r="I264" s="15"/>
      <c r="J264" s="32"/>
      <c r="K264" s="32"/>
      <c r="L264" s="32"/>
    </row>
    <row r="265" ht="15.75" customHeight="1">
      <c r="A265" s="1"/>
      <c r="C265" s="21"/>
      <c r="D265" s="21"/>
      <c r="E265" s="22"/>
      <c r="F265" s="28"/>
      <c r="G265" s="28"/>
      <c r="H265" s="14"/>
      <c r="I265" s="15"/>
      <c r="J265" s="32"/>
      <c r="K265" s="32"/>
      <c r="L265" s="32"/>
    </row>
    <row r="266" ht="15.75" customHeight="1">
      <c r="A266" s="1"/>
      <c r="C266" s="21"/>
      <c r="D266" s="21"/>
      <c r="E266" s="22"/>
      <c r="F266" s="28"/>
      <c r="G266" s="28"/>
      <c r="H266" s="14"/>
      <c r="I266" s="15"/>
      <c r="J266" s="32"/>
      <c r="K266" s="32"/>
      <c r="L266" s="32"/>
    </row>
    <row r="267" ht="15.75" customHeight="1">
      <c r="A267" s="1"/>
      <c r="C267" s="21"/>
      <c r="D267" s="21"/>
      <c r="E267" s="22"/>
      <c r="F267" s="28"/>
      <c r="G267" s="28"/>
      <c r="H267" s="14"/>
      <c r="I267" s="15"/>
      <c r="J267" s="32"/>
      <c r="K267" s="32"/>
      <c r="L267" s="32"/>
    </row>
    <row r="268" ht="15.75" customHeight="1">
      <c r="A268" s="1"/>
      <c r="C268" s="21"/>
      <c r="D268" s="21"/>
      <c r="E268" s="22"/>
      <c r="F268" s="28"/>
      <c r="G268" s="28"/>
      <c r="H268" s="14"/>
      <c r="I268" s="15"/>
      <c r="J268" s="32"/>
      <c r="K268" s="32"/>
      <c r="L268" s="32"/>
    </row>
    <row r="269" ht="15.75" customHeight="1">
      <c r="A269" s="1"/>
      <c r="C269" s="21"/>
      <c r="D269" s="21"/>
      <c r="E269" s="22"/>
      <c r="F269" s="28"/>
      <c r="G269" s="28"/>
      <c r="H269" s="14"/>
      <c r="I269" s="15"/>
      <c r="J269" s="32"/>
      <c r="K269" s="32"/>
      <c r="L269" s="32"/>
    </row>
    <row r="270" ht="15.75" customHeight="1">
      <c r="A270" s="1"/>
      <c r="C270" s="21"/>
      <c r="D270" s="21"/>
      <c r="E270" s="22"/>
      <c r="F270" s="28"/>
      <c r="G270" s="28"/>
      <c r="H270" s="14"/>
      <c r="I270" s="15"/>
      <c r="J270" s="32"/>
      <c r="K270" s="32"/>
      <c r="L270" s="32"/>
    </row>
    <row r="271" ht="15.75" customHeight="1">
      <c r="A271" s="1"/>
      <c r="C271" s="21"/>
      <c r="D271" s="21"/>
      <c r="E271" s="22"/>
      <c r="F271" s="28"/>
      <c r="G271" s="28"/>
      <c r="H271" s="14"/>
      <c r="I271" s="15"/>
      <c r="J271" s="32"/>
      <c r="K271" s="32"/>
      <c r="L271" s="32"/>
    </row>
    <row r="272" ht="15.75" customHeight="1">
      <c r="A272" s="1"/>
      <c r="C272" s="21"/>
      <c r="D272" s="21"/>
      <c r="E272" s="22"/>
      <c r="F272" s="28"/>
      <c r="G272" s="28"/>
      <c r="H272" s="14"/>
      <c r="I272" s="15"/>
      <c r="J272" s="32"/>
      <c r="K272" s="32"/>
      <c r="L272" s="32"/>
    </row>
    <row r="273" ht="15.75" customHeight="1">
      <c r="A273" s="1"/>
      <c r="C273" s="21"/>
      <c r="D273" s="21"/>
      <c r="E273" s="22"/>
      <c r="F273" s="28"/>
      <c r="G273" s="28"/>
      <c r="H273" s="14"/>
      <c r="I273" s="15"/>
      <c r="J273" s="32"/>
      <c r="K273" s="32"/>
      <c r="L273" s="32"/>
    </row>
    <row r="274" ht="15.75" customHeight="1">
      <c r="A274" s="1"/>
      <c r="C274" s="21"/>
      <c r="D274" s="21"/>
      <c r="E274" s="22"/>
      <c r="F274" s="28"/>
      <c r="G274" s="28"/>
      <c r="H274" s="14"/>
      <c r="I274" s="15"/>
      <c r="J274" s="32"/>
      <c r="K274" s="32"/>
      <c r="L274" s="32"/>
    </row>
    <row r="275" ht="15.75" customHeight="1">
      <c r="A275" s="1"/>
      <c r="C275" s="21"/>
      <c r="D275" s="21"/>
      <c r="E275" s="22"/>
      <c r="F275" s="28"/>
      <c r="G275" s="28"/>
      <c r="H275" s="14"/>
      <c r="I275" s="15"/>
      <c r="J275" s="32"/>
      <c r="K275" s="32"/>
      <c r="L275" s="32"/>
    </row>
    <row r="276" ht="15.75" customHeight="1">
      <c r="A276" s="1"/>
      <c r="C276" s="21"/>
      <c r="D276" s="21"/>
      <c r="E276" s="22"/>
      <c r="F276" s="28"/>
      <c r="G276" s="28"/>
      <c r="H276" s="14"/>
      <c r="I276" s="15"/>
      <c r="J276" s="32"/>
      <c r="K276" s="32"/>
      <c r="L276" s="32"/>
    </row>
    <row r="277" ht="15.75" customHeight="1">
      <c r="A277" s="1"/>
      <c r="C277" s="21"/>
      <c r="D277" s="21"/>
      <c r="E277" s="22"/>
      <c r="F277" s="28"/>
      <c r="G277" s="28"/>
      <c r="H277" s="14"/>
      <c r="I277" s="15"/>
      <c r="J277" s="32"/>
      <c r="K277" s="32"/>
      <c r="L277" s="32"/>
    </row>
    <row r="278" ht="15.75" customHeight="1">
      <c r="A278" s="1"/>
      <c r="C278" s="21"/>
      <c r="D278" s="21"/>
      <c r="E278" s="22"/>
      <c r="F278" s="28"/>
      <c r="G278" s="28"/>
      <c r="H278" s="14"/>
      <c r="I278" s="15"/>
      <c r="J278" s="32"/>
      <c r="K278" s="32"/>
      <c r="L278" s="32"/>
    </row>
    <row r="279" ht="15.75" customHeight="1">
      <c r="A279" s="1"/>
      <c r="C279" s="21"/>
      <c r="D279" s="21"/>
      <c r="E279" s="22"/>
      <c r="F279" s="28"/>
      <c r="G279" s="28"/>
      <c r="H279" s="14"/>
      <c r="I279" s="15"/>
      <c r="J279" s="32"/>
      <c r="K279" s="32"/>
      <c r="L279" s="32"/>
    </row>
    <row r="280" ht="15.75" customHeight="1">
      <c r="A280" s="1"/>
      <c r="C280" s="21"/>
      <c r="D280" s="21"/>
      <c r="E280" s="22"/>
      <c r="F280" s="28"/>
      <c r="G280" s="28"/>
      <c r="H280" s="14"/>
      <c r="I280" s="15"/>
      <c r="J280" s="32"/>
      <c r="K280" s="32"/>
      <c r="L280" s="32"/>
    </row>
    <row r="281" ht="15.75" customHeight="1">
      <c r="A281" s="1"/>
      <c r="C281" s="21"/>
      <c r="D281" s="21"/>
      <c r="E281" s="22"/>
      <c r="F281" s="28"/>
      <c r="G281" s="28"/>
      <c r="H281" s="14"/>
      <c r="I281" s="15"/>
      <c r="J281" s="32"/>
      <c r="K281" s="32"/>
      <c r="L281" s="32"/>
    </row>
    <row r="282" ht="15.75" customHeight="1">
      <c r="A282" s="1"/>
      <c r="C282" s="21"/>
      <c r="D282" s="21"/>
      <c r="E282" s="22"/>
      <c r="F282" s="28"/>
      <c r="G282" s="28"/>
      <c r="H282" s="14"/>
      <c r="I282" s="15"/>
      <c r="J282" s="32"/>
      <c r="K282" s="32"/>
      <c r="L282" s="32"/>
    </row>
    <row r="283" ht="15.75" customHeight="1">
      <c r="A283" s="1"/>
      <c r="C283" s="21"/>
      <c r="D283" s="21"/>
      <c r="E283" s="22"/>
      <c r="F283" s="28"/>
      <c r="G283" s="28"/>
      <c r="H283" s="14"/>
      <c r="I283" s="15"/>
      <c r="J283" s="32"/>
      <c r="K283" s="32"/>
      <c r="L283" s="32"/>
    </row>
    <row r="284" ht="15.75" customHeight="1">
      <c r="A284" s="1"/>
      <c r="C284" s="21"/>
      <c r="D284" s="21"/>
      <c r="E284" s="22"/>
      <c r="F284" s="28"/>
      <c r="G284" s="28"/>
      <c r="H284" s="14"/>
      <c r="I284" s="15"/>
      <c r="J284" s="32"/>
      <c r="K284" s="32"/>
      <c r="L284" s="32"/>
    </row>
    <row r="285" ht="15.75" customHeight="1">
      <c r="A285" s="1"/>
      <c r="C285" s="21"/>
      <c r="D285" s="21"/>
      <c r="E285" s="22"/>
      <c r="F285" s="28"/>
      <c r="G285" s="28"/>
      <c r="H285" s="14"/>
      <c r="I285" s="15"/>
      <c r="J285" s="32"/>
      <c r="K285" s="32"/>
      <c r="L285" s="32"/>
    </row>
    <row r="286" ht="15.75" customHeight="1">
      <c r="A286" s="1"/>
      <c r="C286" s="21"/>
      <c r="D286" s="21"/>
      <c r="E286" s="22"/>
      <c r="F286" s="28"/>
      <c r="G286" s="28"/>
      <c r="H286" s="14"/>
      <c r="I286" s="15"/>
      <c r="J286" s="32"/>
      <c r="K286" s="32"/>
      <c r="L286" s="32"/>
    </row>
    <row r="287" ht="15.75" customHeight="1">
      <c r="A287" s="1"/>
      <c r="C287" s="21"/>
      <c r="D287" s="21"/>
      <c r="E287" s="22"/>
      <c r="F287" s="28"/>
      <c r="G287" s="28"/>
      <c r="H287" s="14"/>
      <c r="I287" s="15"/>
      <c r="J287" s="32"/>
      <c r="K287" s="32"/>
      <c r="L287" s="32"/>
    </row>
    <row r="288" ht="15.75" customHeight="1">
      <c r="A288" s="1"/>
      <c r="C288" s="21"/>
      <c r="D288" s="21"/>
      <c r="E288" s="22"/>
      <c r="F288" s="28"/>
      <c r="G288" s="28"/>
      <c r="H288" s="14"/>
      <c r="I288" s="15"/>
      <c r="J288" s="32"/>
      <c r="K288" s="32"/>
      <c r="L288" s="32"/>
    </row>
    <row r="289" ht="15.75" customHeight="1">
      <c r="A289" s="1"/>
      <c r="C289" s="21"/>
      <c r="D289" s="21"/>
      <c r="E289" s="22"/>
      <c r="F289" s="28"/>
      <c r="G289" s="28"/>
      <c r="H289" s="14"/>
      <c r="I289" s="15"/>
      <c r="J289" s="32"/>
      <c r="K289" s="32"/>
      <c r="L289" s="32"/>
    </row>
    <row r="290" ht="15.75" customHeight="1">
      <c r="A290" s="1"/>
      <c r="C290" s="21"/>
      <c r="D290" s="21"/>
      <c r="E290" s="22"/>
      <c r="F290" s="28"/>
      <c r="G290" s="28"/>
      <c r="H290" s="14"/>
      <c r="I290" s="15"/>
      <c r="J290" s="32"/>
      <c r="K290" s="32"/>
      <c r="L290" s="32"/>
    </row>
    <row r="291" ht="15.75" customHeight="1">
      <c r="A291" s="1"/>
      <c r="C291" s="21"/>
      <c r="D291" s="21"/>
      <c r="E291" s="22"/>
      <c r="F291" s="28"/>
      <c r="G291" s="28"/>
      <c r="H291" s="14"/>
      <c r="I291" s="15"/>
      <c r="J291" s="32"/>
      <c r="K291" s="32"/>
      <c r="L291" s="32"/>
    </row>
    <row r="292" ht="15.75" customHeight="1">
      <c r="A292" s="1"/>
      <c r="C292" s="21"/>
      <c r="D292" s="21"/>
      <c r="E292" s="22"/>
      <c r="F292" s="28"/>
      <c r="G292" s="28"/>
      <c r="H292" s="14"/>
      <c r="I292" s="15"/>
      <c r="J292" s="32"/>
      <c r="K292" s="32"/>
      <c r="L292" s="32"/>
    </row>
    <row r="293" ht="15.75" customHeight="1">
      <c r="A293" s="1"/>
      <c r="C293" s="21"/>
      <c r="D293" s="21"/>
      <c r="E293" s="22"/>
      <c r="F293" s="28"/>
      <c r="G293" s="28"/>
      <c r="H293" s="14"/>
      <c r="I293" s="15"/>
      <c r="J293" s="32"/>
      <c r="K293" s="32"/>
      <c r="L293" s="32"/>
    </row>
    <row r="294" ht="15.75" customHeight="1">
      <c r="A294" s="1"/>
      <c r="C294" s="21"/>
      <c r="D294" s="21"/>
      <c r="E294" s="22"/>
      <c r="F294" s="28"/>
      <c r="G294" s="28"/>
      <c r="H294" s="14"/>
      <c r="I294" s="15"/>
      <c r="J294" s="32"/>
      <c r="K294" s="32"/>
      <c r="L294" s="32"/>
    </row>
    <row r="295" ht="15.75" customHeight="1">
      <c r="A295" s="1"/>
      <c r="C295" s="21"/>
      <c r="D295" s="21"/>
      <c r="E295" s="22"/>
      <c r="F295" s="28"/>
      <c r="G295" s="28"/>
      <c r="H295" s="14"/>
      <c r="I295" s="15"/>
      <c r="J295" s="32"/>
      <c r="K295" s="32"/>
      <c r="L295" s="32"/>
    </row>
    <row r="296" ht="15.75" customHeight="1">
      <c r="A296" s="1"/>
      <c r="C296" s="21"/>
      <c r="D296" s="21"/>
      <c r="E296" s="22"/>
      <c r="F296" s="28"/>
      <c r="G296" s="28"/>
      <c r="H296" s="14"/>
      <c r="I296" s="15"/>
      <c r="J296" s="32"/>
      <c r="K296" s="32"/>
      <c r="L296" s="32"/>
    </row>
    <row r="297" ht="15.75" customHeight="1">
      <c r="H297" s="59"/>
      <c r="I297" s="32"/>
      <c r="J297" s="32"/>
      <c r="K297" s="32"/>
      <c r="L297" s="32"/>
    </row>
    <row r="298" ht="15.75" customHeight="1">
      <c r="H298" s="59"/>
      <c r="I298" s="32"/>
      <c r="J298" s="32"/>
      <c r="K298" s="32"/>
      <c r="L298" s="32"/>
    </row>
    <row r="299" ht="15.75" customHeight="1">
      <c r="H299" s="59"/>
      <c r="I299" s="32"/>
      <c r="J299" s="32"/>
      <c r="K299" s="32"/>
      <c r="L299" s="32"/>
    </row>
    <row r="300" ht="15.75" customHeight="1">
      <c r="H300" s="59"/>
      <c r="I300" s="32"/>
      <c r="J300" s="32"/>
      <c r="K300" s="32"/>
      <c r="L300" s="32"/>
    </row>
    <row r="301" ht="15.75" customHeight="1">
      <c r="H301" s="59"/>
      <c r="I301" s="32"/>
      <c r="J301" s="32"/>
      <c r="K301" s="32"/>
      <c r="L301" s="32"/>
    </row>
    <row r="302" ht="15.75" customHeight="1">
      <c r="H302" s="59"/>
      <c r="I302" s="32"/>
      <c r="J302" s="32"/>
      <c r="K302" s="32"/>
      <c r="L302" s="32"/>
    </row>
    <row r="303" ht="15.75" customHeight="1">
      <c r="H303" s="59"/>
      <c r="I303" s="32"/>
      <c r="J303" s="32"/>
      <c r="K303" s="32"/>
      <c r="L303" s="32"/>
    </row>
    <row r="304" ht="15.75" customHeight="1">
      <c r="H304" s="59"/>
      <c r="I304" s="32"/>
      <c r="J304" s="32"/>
      <c r="K304" s="32"/>
      <c r="L304" s="32"/>
    </row>
    <row r="305" ht="15.75" customHeight="1">
      <c r="H305" s="59"/>
      <c r="I305" s="32"/>
      <c r="J305" s="32"/>
      <c r="K305" s="32"/>
      <c r="L305" s="32"/>
    </row>
    <row r="306" ht="15.75" customHeight="1">
      <c r="H306" s="59"/>
      <c r="I306" s="32"/>
      <c r="J306" s="32"/>
      <c r="K306" s="32"/>
      <c r="L306" s="32"/>
    </row>
    <row r="307" ht="15.75" customHeight="1">
      <c r="H307" s="59"/>
      <c r="I307" s="32"/>
      <c r="J307" s="32"/>
      <c r="K307" s="32"/>
      <c r="L307" s="32"/>
    </row>
    <row r="308" ht="15.75" customHeight="1">
      <c r="H308" s="59"/>
      <c r="I308" s="32"/>
      <c r="J308" s="32"/>
      <c r="K308" s="32"/>
      <c r="L308" s="32"/>
    </row>
    <row r="309" ht="15.75" customHeight="1">
      <c r="H309" s="59"/>
      <c r="I309" s="32"/>
      <c r="J309" s="32"/>
      <c r="K309" s="32"/>
      <c r="L309" s="32"/>
    </row>
    <row r="310" ht="15.75" customHeight="1">
      <c r="H310" s="59"/>
      <c r="I310" s="32"/>
      <c r="J310" s="32"/>
      <c r="K310" s="32"/>
      <c r="L310" s="32"/>
    </row>
    <row r="311" ht="15.75" customHeight="1">
      <c r="H311" s="59"/>
      <c r="I311" s="32"/>
      <c r="J311" s="32"/>
      <c r="K311" s="32"/>
      <c r="L311" s="32"/>
    </row>
    <row r="312" ht="15.75" customHeight="1">
      <c r="H312" s="59"/>
      <c r="I312" s="32"/>
      <c r="J312" s="32"/>
      <c r="K312" s="32"/>
      <c r="L312" s="32"/>
    </row>
    <row r="313" ht="15.75" customHeight="1">
      <c r="H313" s="59"/>
      <c r="I313" s="32"/>
      <c r="J313" s="32"/>
      <c r="K313" s="32"/>
      <c r="L313" s="32"/>
    </row>
    <row r="314" ht="15.75" customHeight="1">
      <c r="H314" s="59"/>
      <c r="I314" s="32"/>
      <c r="J314" s="32"/>
      <c r="K314" s="32"/>
      <c r="L314" s="32"/>
    </row>
    <row r="315" ht="15.75" customHeight="1">
      <c r="H315" s="59"/>
      <c r="I315" s="32"/>
      <c r="J315" s="32"/>
      <c r="K315" s="32"/>
      <c r="L315" s="32"/>
    </row>
    <row r="316" ht="15.75" customHeight="1">
      <c r="H316" s="59"/>
      <c r="I316" s="32"/>
      <c r="J316" s="32"/>
      <c r="K316" s="32"/>
      <c r="L316" s="32"/>
    </row>
    <row r="317" ht="15.75" customHeight="1">
      <c r="H317" s="59"/>
      <c r="I317" s="32"/>
      <c r="J317" s="32"/>
      <c r="K317" s="32"/>
      <c r="L317" s="32"/>
    </row>
    <row r="318" ht="15.75" customHeight="1">
      <c r="H318" s="59"/>
      <c r="I318" s="32"/>
      <c r="J318" s="32"/>
      <c r="K318" s="32"/>
      <c r="L318" s="32"/>
    </row>
    <row r="319" ht="15.75" customHeight="1">
      <c r="H319" s="59"/>
      <c r="I319" s="32"/>
      <c r="J319" s="32"/>
      <c r="K319" s="32"/>
      <c r="L319" s="32"/>
    </row>
    <row r="320" ht="15.75" customHeight="1">
      <c r="H320" s="59"/>
      <c r="I320" s="32"/>
      <c r="J320" s="32"/>
      <c r="K320" s="32"/>
      <c r="L320" s="32"/>
    </row>
    <row r="321" ht="15.75" customHeight="1">
      <c r="H321" s="59"/>
      <c r="I321" s="32"/>
      <c r="J321" s="32"/>
      <c r="K321" s="32"/>
      <c r="L321" s="32"/>
    </row>
    <row r="322" ht="15.75" customHeight="1">
      <c r="H322" s="59"/>
      <c r="I322" s="32"/>
      <c r="J322" s="32"/>
      <c r="K322" s="32"/>
      <c r="L322" s="32"/>
    </row>
    <row r="323" ht="15.75" customHeight="1">
      <c r="H323" s="59"/>
      <c r="I323" s="32"/>
      <c r="J323" s="32"/>
      <c r="K323" s="32"/>
      <c r="L323" s="32"/>
    </row>
    <row r="324" ht="15.75" customHeight="1">
      <c r="H324" s="59"/>
      <c r="I324" s="32"/>
      <c r="J324" s="32"/>
      <c r="K324" s="32"/>
      <c r="L324" s="32"/>
    </row>
    <row r="325" ht="15.75" customHeight="1">
      <c r="H325" s="59"/>
      <c r="I325" s="32"/>
      <c r="J325" s="32"/>
      <c r="K325" s="32"/>
      <c r="L325" s="32"/>
    </row>
    <row r="326" ht="15.75" customHeight="1">
      <c r="H326" s="59"/>
      <c r="I326" s="32"/>
      <c r="J326" s="32"/>
      <c r="K326" s="32"/>
      <c r="L326" s="32"/>
    </row>
    <row r="327" ht="15.75" customHeight="1">
      <c r="H327" s="59"/>
      <c r="I327" s="32"/>
      <c r="J327" s="32"/>
      <c r="K327" s="32"/>
      <c r="L327" s="32"/>
    </row>
    <row r="328" ht="15.75" customHeight="1">
      <c r="H328" s="59"/>
      <c r="I328" s="32"/>
      <c r="J328" s="32"/>
      <c r="K328" s="32"/>
      <c r="L328" s="32"/>
    </row>
    <row r="329" ht="15.75" customHeight="1">
      <c r="H329" s="59"/>
      <c r="I329" s="32"/>
      <c r="J329" s="32"/>
      <c r="K329" s="32"/>
      <c r="L329" s="32"/>
    </row>
    <row r="330" ht="15.75" customHeight="1">
      <c r="H330" s="59"/>
      <c r="I330" s="32"/>
      <c r="J330" s="32"/>
      <c r="K330" s="32"/>
      <c r="L330" s="32"/>
    </row>
    <row r="331" ht="15.75" customHeight="1">
      <c r="H331" s="59"/>
      <c r="I331" s="32"/>
      <c r="J331" s="32"/>
      <c r="K331" s="32"/>
      <c r="L331" s="32"/>
    </row>
    <row r="332" ht="15.75" customHeight="1">
      <c r="H332" s="59"/>
      <c r="I332" s="32"/>
      <c r="J332" s="32"/>
      <c r="K332" s="32"/>
      <c r="L332" s="32"/>
    </row>
    <row r="333" ht="15.75" customHeight="1">
      <c r="H333" s="59"/>
      <c r="I333" s="32"/>
      <c r="J333" s="32"/>
      <c r="K333" s="32"/>
      <c r="L333" s="32"/>
    </row>
    <row r="334" ht="15.75" customHeight="1">
      <c r="H334" s="59"/>
      <c r="I334" s="32"/>
      <c r="J334" s="32"/>
      <c r="K334" s="32"/>
      <c r="L334" s="32"/>
    </row>
    <row r="335" ht="15.75" customHeight="1">
      <c r="H335" s="59"/>
      <c r="I335" s="32"/>
      <c r="J335" s="32"/>
      <c r="K335" s="32"/>
      <c r="L335" s="32"/>
    </row>
    <row r="336" ht="15.75" customHeight="1">
      <c r="H336" s="59"/>
      <c r="I336" s="32"/>
      <c r="J336" s="32"/>
      <c r="K336" s="32"/>
      <c r="L336" s="32"/>
    </row>
    <row r="337" ht="15.75" customHeight="1">
      <c r="H337" s="59"/>
      <c r="I337" s="32"/>
      <c r="J337" s="32"/>
      <c r="K337" s="32"/>
      <c r="L337" s="32"/>
    </row>
    <row r="338" ht="15.75" customHeight="1">
      <c r="H338" s="59"/>
      <c r="I338" s="32"/>
      <c r="J338" s="32"/>
      <c r="K338" s="32"/>
      <c r="L338" s="32"/>
    </row>
    <row r="339" ht="15.75" customHeight="1">
      <c r="H339" s="59"/>
      <c r="I339" s="32"/>
      <c r="J339" s="32"/>
      <c r="K339" s="32"/>
      <c r="L339" s="32"/>
    </row>
    <row r="340" ht="15.75" customHeight="1">
      <c r="H340" s="59"/>
      <c r="I340" s="32"/>
      <c r="J340" s="32"/>
      <c r="K340" s="32"/>
      <c r="L340" s="32"/>
    </row>
    <row r="341" ht="15.75" customHeight="1">
      <c r="H341" s="59"/>
      <c r="I341" s="32"/>
      <c r="J341" s="32"/>
      <c r="K341" s="32"/>
      <c r="L341" s="32"/>
    </row>
    <row r="342" ht="15.75" customHeight="1">
      <c r="H342" s="59"/>
      <c r="I342" s="32"/>
      <c r="J342" s="32"/>
      <c r="K342" s="32"/>
      <c r="L342" s="32"/>
    </row>
    <row r="343" ht="15.75" customHeight="1">
      <c r="H343" s="59"/>
      <c r="I343" s="32"/>
      <c r="J343" s="32"/>
      <c r="K343" s="32"/>
      <c r="L343" s="32"/>
    </row>
    <row r="344" ht="15.75" customHeight="1">
      <c r="H344" s="59"/>
      <c r="I344" s="32"/>
      <c r="J344" s="32"/>
      <c r="K344" s="32"/>
      <c r="L344" s="32"/>
    </row>
    <row r="345" ht="15.75" customHeight="1">
      <c r="H345" s="59"/>
      <c r="I345" s="32"/>
      <c r="J345" s="32"/>
      <c r="K345" s="32"/>
      <c r="L345" s="32"/>
    </row>
    <row r="346" ht="15.75" customHeight="1">
      <c r="H346" s="59"/>
      <c r="I346" s="32"/>
      <c r="J346" s="32"/>
      <c r="K346" s="32"/>
      <c r="L346" s="32"/>
    </row>
    <row r="347" ht="15.75" customHeight="1">
      <c r="H347" s="59"/>
      <c r="I347" s="32"/>
      <c r="J347" s="32"/>
      <c r="K347" s="32"/>
      <c r="L347" s="32"/>
    </row>
    <row r="348" ht="15.75" customHeight="1">
      <c r="H348" s="59"/>
      <c r="I348" s="32"/>
      <c r="J348" s="32"/>
      <c r="K348" s="32"/>
      <c r="L348" s="32"/>
    </row>
    <row r="349" ht="15.75" customHeight="1">
      <c r="H349" s="59"/>
      <c r="I349" s="32"/>
      <c r="J349" s="32"/>
      <c r="K349" s="32"/>
      <c r="L349" s="32"/>
    </row>
    <row r="350" ht="15.75" customHeight="1">
      <c r="H350" s="59"/>
      <c r="I350" s="32"/>
      <c r="J350" s="32"/>
      <c r="K350" s="32"/>
      <c r="L350" s="32"/>
    </row>
    <row r="351" ht="15.75" customHeight="1">
      <c r="H351" s="59"/>
      <c r="I351" s="32"/>
      <c r="J351" s="32"/>
      <c r="K351" s="32"/>
      <c r="L351" s="32"/>
    </row>
    <row r="352" ht="15.75" customHeight="1">
      <c r="H352" s="59"/>
      <c r="I352" s="32"/>
      <c r="J352" s="32"/>
      <c r="K352" s="32"/>
      <c r="L352" s="32"/>
    </row>
    <row r="353" ht="15.75" customHeight="1">
      <c r="H353" s="59"/>
      <c r="I353" s="32"/>
      <c r="J353" s="32"/>
      <c r="K353" s="32"/>
      <c r="L353" s="32"/>
    </row>
    <row r="354" ht="15.75" customHeight="1">
      <c r="H354" s="59"/>
      <c r="I354" s="32"/>
      <c r="J354" s="32"/>
      <c r="K354" s="32"/>
      <c r="L354" s="32"/>
    </row>
    <row r="355" ht="15.75" customHeight="1">
      <c r="H355" s="59"/>
      <c r="I355" s="32"/>
      <c r="J355" s="32"/>
      <c r="K355" s="32"/>
      <c r="L355" s="32"/>
    </row>
    <row r="356" ht="15.75" customHeight="1">
      <c r="H356" s="59"/>
      <c r="I356" s="32"/>
      <c r="J356" s="32"/>
      <c r="K356" s="32"/>
      <c r="L356" s="32"/>
    </row>
    <row r="357" ht="15.75" customHeight="1">
      <c r="H357" s="59"/>
      <c r="I357" s="32"/>
      <c r="J357" s="32"/>
      <c r="K357" s="32"/>
      <c r="L357" s="32"/>
    </row>
    <row r="358" ht="15.75" customHeight="1">
      <c r="H358" s="59"/>
      <c r="I358" s="32"/>
      <c r="J358" s="32"/>
      <c r="K358" s="32"/>
      <c r="L358" s="32"/>
    </row>
    <row r="359" ht="15.75" customHeight="1">
      <c r="H359" s="59"/>
      <c r="I359" s="32"/>
      <c r="J359" s="32"/>
      <c r="K359" s="32"/>
      <c r="L359" s="32"/>
    </row>
    <row r="360" ht="15.75" customHeight="1">
      <c r="H360" s="59"/>
      <c r="I360" s="32"/>
      <c r="J360" s="32"/>
      <c r="K360" s="32"/>
      <c r="L360" s="32"/>
    </row>
    <row r="361" ht="15.75" customHeight="1">
      <c r="H361" s="59"/>
      <c r="I361" s="32"/>
      <c r="J361" s="32"/>
      <c r="K361" s="32"/>
      <c r="L361" s="32"/>
    </row>
    <row r="362" ht="15.75" customHeight="1">
      <c r="H362" s="59"/>
      <c r="I362" s="32"/>
      <c r="J362" s="32"/>
      <c r="K362" s="32"/>
      <c r="L362" s="32"/>
    </row>
    <row r="363" ht="15.75" customHeight="1">
      <c r="H363" s="59"/>
      <c r="I363" s="32"/>
      <c r="J363" s="32"/>
      <c r="K363" s="32"/>
      <c r="L363" s="32"/>
    </row>
    <row r="364" ht="15.75" customHeight="1">
      <c r="H364" s="59"/>
      <c r="I364" s="32"/>
      <c r="J364" s="32"/>
      <c r="K364" s="32"/>
      <c r="L364" s="32"/>
    </row>
    <row r="365" ht="15.75" customHeight="1">
      <c r="H365" s="59"/>
      <c r="I365" s="32"/>
      <c r="J365" s="32"/>
      <c r="K365" s="32"/>
      <c r="L365" s="32"/>
    </row>
    <row r="366" ht="15.75" customHeight="1">
      <c r="H366" s="59"/>
      <c r="I366" s="32"/>
      <c r="J366" s="32"/>
      <c r="K366" s="32"/>
      <c r="L366" s="32"/>
    </row>
    <row r="367" ht="15.75" customHeight="1">
      <c r="H367" s="59"/>
      <c r="I367" s="32"/>
      <c r="J367" s="32"/>
      <c r="K367" s="32"/>
      <c r="L367" s="32"/>
    </row>
    <row r="368" ht="15.75" customHeight="1">
      <c r="H368" s="59"/>
      <c r="I368" s="32"/>
      <c r="J368" s="32"/>
      <c r="K368" s="32"/>
      <c r="L368" s="32"/>
    </row>
    <row r="369" ht="15.75" customHeight="1">
      <c r="H369" s="59"/>
      <c r="I369" s="32"/>
      <c r="J369" s="32"/>
      <c r="K369" s="32"/>
      <c r="L369" s="32"/>
    </row>
    <row r="370" ht="15.75" customHeight="1">
      <c r="H370" s="59"/>
      <c r="I370" s="32"/>
      <c r="J370" s="32"/>
      <c r="K370" s="32"/>
      <c r="L370" s="32"/>
    </row>
    <row r="371" ht="15.75" customHeight="1">
      <c r="H371" s="59"/>
      <c r="I371" s="32"/>
      <c r="J371" s="32"/>
      <c r="K371" s="32"/>
      <c r="L371" s="32"/>
    </row>
    <row r="372" ht="15.75" customHeight="1">
      <c r="H372" s="59"/>
      <c r="I372" s="32"/>
      <c r="J372" s="32"/>
      <c r="K372" s="32"/>
      <c r="L372" s="32"/>
    </row>
    <row r="373" ht="15.75" customHeight="1">
      <c r="H373" s="59"/>
      <c r="I373" s="32"/>
      <c r="J373" s="32"/>
      <c r="K373" s="32"/>
      <c r="L373" s="32"/>
    </row>
    <row r="374" ht="15.75" customHeight="1">
      <c r="H374" s="59"/>
      <c r="I374" s="32"/>
      <c r="J374" s="32"/>
      <c r="K374" s="32"/>
      <c r="L374" s="32"/>
    </row>
    <row r="375" ht="15.75" customHeight="1">
      <c r="H375" s="59"/>
      <c r="I375" s="32"/>
      <c r="J375" s="32"/>
      <c r="K375" s="32"/>
      <c r="L375" s="32"/>
    </row>
    <row r="376" ht="15.75" customHeight="1">
      <c r="H376" s="59"/>
      <c r="I376" s="32"/>
      <c r="J376" s="32"/>
      <c r="K376" s="32"/>
      <c r="L376" s="32"/>
    </row>
    <row r="377" ht="15.75" customHeight="1">
      <c r="H377" s="59"/>
      <c r="I377" s="32"/>
      <c r="J377" s="32"/>
      <c r="K377" s="32"/>
      <c r="L377" s="32"/>
    </row>
    <row r="378" ht="15.75" customHeight="1">
      <c r="H378" s="59"/>
      <c r="I378" s="32"/>
      <c r="J378" s="32"/>
      <c r="K378" s="32"/>
      <c r="L378" s="32"/>
    </row>
    <row r="379" ht="15.75" customHeight="1">
      <c r="H379" s="59"/>
      <c r="I379" s="32"/>
      <c r="J379" s="32"/>
      <c r="K379" s="32"/>
      <c r="L379" s="32"/>
    </row>
    <row r="380" ht="15.75" customHeight="1">
      <c r="H380" s="59"/>
      <c r="I380" s="32"/>
      <c r="J380" s="32"/>
      <c r="K380" s="32"/>
      <c r="L380" s="32"/>
    </row>
    <row r="381" ht="15.75" customHeight="1">
      <c r="H381" s="59"/>
      <c r="I381" s="32"/>
      <c r="J381" s="32"/>
      <c r="K381" s="32"/>
      <c r="L381" s="32"/>
    </row>
    <row r="382" ht="15.75" customHeight="1">
      <c r="H382" s="59"/>
      <c r="I382" s="32"/>
      <c r="J382" s="32"/>
      <c r="K382" s="32"/>
      <c r="L382" s="32"/>
    </row>
    <row r="383" ht="15.75" customHeight="1">
      <c r="H383" s="59"/>
      <c r="I383" s="32"/>
      <c r="J383" s="32"/>
      <c r="K383" s="32"/>
      <c r="L383" s="32"/>
    </row>
    <row r="384" ht="15.75" customHeight="1">
      <c r="H384" s="59"/>
      <c r="I384" s="32"/>
      <c r="J384" s="32"/>
      <c r="K384" s="32"/>
      <c r="L384" s="32"/>
    </row>
    <row r="385" ht="15.75" customHeight="1">
      <c r="H385" s="59"/>
      <c r="I385" s="32"/>
      <c r="J385" s="32"/>
      <c r="K385" s="32"/>
      <c r="L385" s="32"/>
    </row>
    <row r="386" ht="15.75" customHeight="1">
      <c r="H386" s="59"/>
      <c r="I386" s="32"/>
      <c r="J386" s="32"/>
      <c r="K386" s="32"/>
      <c r="L386" s="32"/>
    </row>
    <row r="387" ht="15.75" customHeight="1">
      <c r="H387" s="59"/>
      <c r="I387" s="32"/>
      <c r="J387" s="32"/>
      <c r="K387" s="32"/>
      <c r="L387" s="32"/>
    </row>
    <row r="388" ht="15.75" customHeight="1">
      <c r="H388" s="59"/>
      <c r="I388" s="32"/>
      <c r="J388" s="32"/>
      <c r="K388" s="32"/>
      <c r="L388" s="32"/>
    </row>
    <row r="389" ht="15.75" customHeight="1">
      <c r="H389" s="59"/>
      <c r="I389" s="32"/>
      <c r="J389" s="32"/>
      <c r="K389" s="32"/>
      <c r="L389" s="32"/>
    </row>
    <row r="390" ht="15.75" customHeight="1">
      <c r="H390" s="59"/>
      <c r="I390" s="32"/>
      <c r="J390" s="32"/>
      <c r="K390" s="32"/>
      <c r="L390" s="32"/>
    </row>
    <row r="391" ht="15.75" customHeight="1">
      <c r="H391" s="59"/>
      <c r="I391" s="32"/>
      <c r="J391" s="32"/>
      <c r="K391" s="32"/>
      <c r="L391" s="32"/>
    </row>
    <row r="392" ht="15.75" customHeight="1">
      <c r="H392" s="59"/>
      <c r="I392" s="32"/>
      <c r="J392" s="32"/>
      <c r="K392" s="32"/>
      <c r="L392" s="32"/>
    </row>
    <row r="393" ht="15.75" customHeight="1">
      <c r="H393" s="59"/>
      <c r="I393" s="32"/>
      <c r="J393" s="32"/>
      <c r="K393" s="32"/>
      <c r="L393" s="32"/>
    </row>
    <row r="394" ht="15.75" customHeight="1">
      <c r="H394" s="59"/>
      <c r="I394" s="32"/>
      <c r="J394" s="32"/>
      <c r="K394" s="32"/>
      <c r="L394" s="32"/>
    </row>
    <row r="395" ht="15.75" customHeight="1">
      <c r="H395" s="59"/>
      <c r="I395" s="32"/>
      <c r="J395" s="32"/>
      <c r="K395" s="32"/>
      <c r="L395" s="32"/>
    </row>
    <row r="396" ht="15.75" customHeight="1">
      <c r="H396" s="59"/>
      <c r="I396" s="32"/>
      <c r="J396" s="32"/>
      <c r="K396" s="32"/>
      <c r="L396" s="32"/>
    </row>
    <row r="397" ht="15.75" customHeight="1">
      <c r="H397" s="59"/>
      <c r="I397" s="32"/>
      <c r="J397" s="32"/>
      <c r="K397" s="32"/>
      <c r="L397" s="32"/>
    </row>
    <row r="398" ht="15.75" customHeight="1">
      <c r="H398" s="59"/>
      <c r="I398" s="32"/>
      <c r="J398" s="32"/>
      <c r="K398" s="32"/>
      <c r="L398" s="32"/>
    </row>
    <row r="399" ht="15.75" customHeight="1">
      <c r="H399" s="59"/>
      <c r="I399" s="32"/>
      <c r="J399" s="32"/>
      <c r="K399" s="32"/>
      <c r="L399" s="32"/>
    </row>
    <row r="400" ht="15.75" customHeight="1">
      <c r="H400" s="59"/>
      <c r="I400" s="32"/>
      <c r="J400" s="32"/>
      <c r="K400" s="32"/>
      <c r="L400" s="32"/>
    </row>
    <row r="401" ht="15.75" customHeight="1">
      <c r="H401" s="59"/>
      <c r="I401" s="32"/>
      <c r="J401" s="32"/>
      <c r="K401" s="32"/>
      <c r="L401" s="32"/>
    </row>
    <row r="402" ht="15.75" customHeight="1">
      <c r="H402" s="59"/>
      <c r="I402" s="32"/>
      <c r="J402" s="32"/>
      <c r="K402" s="32"/>
      <c r="L402" s="32"/>
    </row>
    <row r="403" ht="15.75" customHeight="1">
      <c r="H403" s="59"/>
      <c r="I403" s="32"/>
      <c r="J403" s="32"/>
      <c r="K403" s="32"/>
      <c r="L403" s="32"/>
    </row>
    <row r="404" ht="15.75" customHeight="1">
      <c r="H404" s="59"/>
      <c r="I404" s="32"/>
      <c r="J404" s="32"/>
      <c r="K404" s="32"/>
      <c r="L404" s="32"/>
    </row>
    <row r="405" ht="15.75" customHeight="1">
      <c r="H405" s="59"/>
      <c r="I405" s="32"/>
      <c r="J405" s="32"/>
      <c r="K405" s="32"/>
      <c r="L405" s="32"/>
    </row>
    <row r="406" ht="15.75" customHeight="1">
      <c r="H406" s="59"/>
      <c r="I406" s="32"/>
      <c r="J406" s="32"/>
      <c r="K406" s="32"/>
      <c r="L406" s="32"/>
    </row>
    <row r="407" ht="15.75" customHeight="1">
      <c r="H407" s="59"/>
      <c r="I407" s="32"/>
      <c r="J407" s="32"/>
      <c r="K407" s="32"/>
      <c r="L407" s="32"/>
    </row>
    <row r="408" ht="15.75" customHeight="1">
      <c r="H408" s="59"/>
      <c r="I408" s="32"/>
      <c r="J408" s="32"/>
      <c r="K408" s="32"/>
      <c r="L408" s="32"/>
    </row>
    <row r="409" ht="15.75" customHeight="1">
      <c r="H409" s="59"/>
      <c r="I409" s="32"/>
      <c r="J409" s="32"/>
      <c r="K409" s="32"/>
      <c r="L409" s="32"/>
    </row>
    <row r="410" ht="15.75" customHeight="1">
      <c r="H410" s="59"/>
      <c r="I410" s="32"/>
      <c r="J410" s="32"/>
      <c r="K410" s="32"/>
      <c r="L410" s="32"/>
    </row>
    <row r="411" ht="15.75" customHeight="1">
      <c r="H411" s="59"/>
      <c r="I411" s="32"/>
      <c r="J411" s="32"/>
      <c r="K411" s="32"/>
      <c r="L411" s="32"/>
    </row>
    <row r="412" ht="15.75" customHeight="1">
      <c r="H412" s="59"/>
      <c r="I412" s="32"/>
      <c r="J412" s="32"/>
      <c r="K412" s="32"/>
      <c r="L412" s="32"/>
    </row>
    <row r="413" ht="15.75" customHeight="1">
      <c r="H413" s="59"/>
      <c r="I413" s="32"/>
      <c r="J413" s="32"/>
      <c r="K413" s="32"/>
      <c r="L413" s="32"/>
    </row>
    <row r="414" ht="15.75" customHeight="1">
      <c r="H414" s="59"/>
      <c r="I414" s="32"/>
      <c r="J414" s="32"/>
      <c r="K414" s="32"/>
      <c r="L414" s="32"/>
    </row>
    <row r="415" ht="15.75" customHeight="1">
      <c r="H415" s="59"/>
      <c r="I415" s="32"/>
      <c r="J415" s="32"/>
      <c r="K415" s="32"/>
      <c r="L415" s="32"/>
    </row>
    <row r="416" ht="15.75" customHeight="1">
      <c r="H416" s="59"/>
      <c r="I416" s="32"/>
      <c r="J416" s="32"/>
      <c r="K416" s="32"/>
      <c r="L416" s="32"/>
    </row>
    <row r="417" ht="15.75" customHeight="1">
      <c r="H417" s="59"/>
      <c r="I417" s="32"/>
      <c r="J417" s="32"/>
      <c r="K417" s="32"/>
      <c r="L417" s="32"/>
    </row>
    <row r="418" ht="15.75" customHeight="1">
      <c r="H418" s="59"/>
      <c r="I418" s="32"/>
      <c r="J418" s="32"/>
      <c r="K418" s="32"/>
      <c r="L418" s="32"/>
    </row>
    <row r="419" ht="15.75" customHeight="1">
      <c r="H419" s="59"/>
      <c r="I419" s="32"/>
      <c r="J419" s="32"/>
      <c r="K419" s="32"/>
      <c r="L419" s="32"/>
    </row>
    <row r="420" ht="15.75" customHeight="1">
      <c r="H420" s="59"/>
      <c r="I420" s="32"/>
      <c r="J420" s="32"/>
      <c r="K420" s="32"/>
      <c r="L420" s="32"/>
    </row>
    <row r="421" ht="15.75" customHeight="1">
      <c r="H421" s="59"/>
      <c r="I421" s="32"/>
      <c r="J421" s="32"/>
      <c r="K421" s="32"/>
      <c r="L421" s="32"/>
    </row>
    <row r="422" ht="15.75" customHeight="1">
      <c r="H422" s="59"/>
      <c r="I422" s="32"/>
      <c r="J422" s="32"/>
      <c r="K422" s="32"/>
      <c r="L422" s="32"/>
    </row>
    <row r="423" ht="15.75" customHeight="1">
      <c r="H423" s="59"/>
      <c r="I423" s="32"/>
      <c r="J423" s="32"/>
      <c r="K423" s="32"/>
      <c r="L423" s="32"/>
    </row>
    <row r="424" ht="15.75" customHeight="1">
      <c r="H424" s="59"/>
      <c r="I424" s="32"/>
      <c r="J424" s="32"/>
      <c r="K424" s="32"/>
      <c r="L424" s="32"/>
    </row>
    <row r="425" ht="15.75" customHeight="1">
      <c r="H425" s="59"/>
      <c r="I425" s="32"/>
      <c r="J425" s="32"/>
      <c r="K425" s="32"/>
      <c r="L425" s="32"/>
    </row>
    <row r="426" ht="15.75" customHeight="1">
      <c r="H426" s="59"/>
      <c r="I426" s="32"/>
      <c r="J426" s="32"/>
      <c r="K426" s="32"/>
      <c r="L426" s="32"/>
    </row>
    <row r="427" ht="15.75" customHeight="1">
      <c r="H427" s="59"/>
      <c r="I427" s="32"/>
      <c r="J427" s="32"/>
      <c r="K427" s="32"/>
      <c r="L427" s="32"/>
    </row>
    <row r="428" ht="15.75" customHeight="1">
      <c r="H428" s="59"/>
      <c r="I428" s="32"/>
      <c r="J428" s="32"/>
      <c r="K428" s="32"/>
      <c r="L428" s="32"/>
    </row>
    <row r="429" ht="15.75" customHeight="1">
      <c r="H429" s="59"/>
      <c r="I429" s="32"/>
      <c r="J429" s="32"/>
      <c r="K429" s="32"/>
      <c r="L429" s="32"/>
    </row>
    <row r="430" ht="15.75" customHeight="1">
      <c r="H430" s="59"/>
      <c r="I430" s="32"/>
      <c r="J430" s="32"/>
      <c r="K430" s="32"/>
      <c r="L430" s="32"/>
    </row>
    <row r="431" ht="15.75" customHeight="1">
      <c r="H431" s="59"/>
      <c r="I431" s="32"/>
      <c r="J431" s="32"/>
      <c r="K431" s="32"/>
      <c r="L431" s="32"/>
    </row>
    <row r="432" ht="15.75" customHeight="1">
      <c r="H432" s="59"/>
      <c r="I432" s="32"/>
      <c r="J432" s="32"/>
      <c r="K432" s="32"/>
      <c r="L432" s="32"/>
    </row>
    <row r="433" ht="15.75" customHeight="1">
      <c r="H433" s="59"/>
      <c r="I433" s="32"/>
      <c r="J433" s="32"/>
      <c r="K433" s="32"/>
      <c r="L433" s="32"/>
    </row>
    <row r="434" ht="15.75" customHeight="1">
      <c r="H434" s="59"/>
      <c r="I434" s="32"/>
      <c r="J434" s="32"/>
      <c r="K434" s="32"/>
      <c r="L434" s="32"/>
    </row>
    <row r="435" ht="15.75" customHeight="1">
      <c r="H435" s="59"/>
      <c r="I435" s="32"/>
      <c r="J435" s="32"/>
      <c r="K435" s="32"/>
      <c r="L435" s="32"/>
    </row>
    <row r="436" ht="15.75" customHeight="1">
      <c r="H436" s="59"/>
      <c r="I436" s="32"/>
      <c r="J436" s="32"/>
      <c r="K436" s="32"/>
      <c r="L436" s="32"/>
    </row>
    <row r="437" ht="15.75" customHeight="1">
      <c r="H437" s="59"/>
      <c r="I437" s="32"/>
      <c r="J437" s="32"/>
      <c r="K437" s="32"/>
      <c r="L437" s="32"/>
    </row>
    <row r="438" ht="15.75" customHeight="1">
      <c r="H438" s="59"/>
      <c r="I438" s="32"/>
      <c r="J438" s="32"/>
      <c r="K438" s="32"/>
      <c r="L438" s="32"/>
    </row>
    <row r="439" ht="15.75" customHeight="1">
      <c r="H439" s="59"/>
      <c r="I439" s="32"/>
      <c r="J439" s="32"/>
      <c r="K439" s="32"/>
      <c r="L439" s="32"/>
    </row>
    <row r="440" ht="15.75" customHeight="1">
      <c r="H440" s="59"/>
      <c r="I440" s="32"/>
      <c r="J440" s="32"/>
      <c r="K440" s="32"/>
      <c r="L440" s="32"/>
    </row>
    <row r="441" ht="15.75" customHeight="1">
      <c r="H441" s="59"/>
      <c r="I441" s="32"/>
      <c r="J441" s="32"/>
      <c r="K441" s="32"/>
      <c r="L441" s="32"/>
    </row>
    <row r="442" ht="15.75" customHeight="1">
      <c r="H442" s="59"/>
      <c r="I442" s="32"/>
      <c r="J442" s="32"/>
      <c r="K442" s="32"/>
      <c r="L442" s="32"/>
    </row>
    <row r="443" ht="15.75" customHeight="1">
      <c r="H443" s="59"/>
      <c r="I443" s="32"/>
      <c r="J443" s="32"/>
      <c r="K443" s="32"/>
      <c r="L443" s="32"/>
    </row>
    <row r="444" ht="15.75" customHeight="1">
      <c r="H444" s="59"/>
      <c r="I444" s="32"/>
      <c r="J444" s="32"/>
      <c r="K444" s="32"/>
      <c r="L444" s="32"/>
    </row>
    <row r="445" ht="15.75" customHeight="1">
      <c r="H445" s="59"/>
      <c r="I445" s="32"/>
      <c r="J445" s="32"/>
      <c r="K445" s="32"/>
      <c r="L445" s="32"/>
    </row>
    <row r="446" ht="15.75" customHeight="1">
      <c r="H446" s="59"/>
      <c r="I446" s="32"/>
      <c r="J446" s="32"/>
      <c r="K446" s="32"/>
      <c r="L446" s="32"/>
    </row>
    <row r="447" ht="15.75" customHeight="1">
      <c r="H447" s="59"/>
      <c r="I447" s="32"/>
      <c r="J447" s="32"/>
      <c r="K447" s="32"/>
      <c r="L447" s="32"/>
    </row>
    <row r="448" ht="15.75" customHeight="1">
      <c r="H448" s="59"/>
      <c r="I448" s="32"/>
      <c r="J448" s="32"/>
      <c r="K448" s="32"/>
      <c r="L448" s="32"/>
    </row>
    <row r="449" ht="15.75" customHeight="1">
      <c r="H449" s="59"/>
      <c r="I449" s="32"/>
      <c r="J449" s="32"/>
      <c r="K449" s="32"/>
      <c r="L449" s="32"/>
    </row>
    <row r="450" ht="15.75" customHeight="1">
      <c r="H450" s="59"/>
      <c r="I450" s="32"/>
      <c r="J450" s="32"/>
      <c r="K450" s="32"/>
      <c r="L450" s="32"/>
    </row>
    <row r="451" ht="15.75" customHeight="1">
      <c r="H451" s="59"/>
      <c r="I451" s="32"/>
      <c r="J451" s="32"/>
      <c r="K451" s="32"/>
      <c r="L451" s="32"/>
    </row>
    <row r="452" ht="15.75" customHeight="1">
      <c r="H452" s="59"/>
      <c r="I452" s="32"/>
      <c r="J452" s="32"/>
      <c r="K452" s="32"/>
      <c r="L452" s="32"/>
    </row>
    <row r="453" ht="15.75" customHeight="1">
      <c r="H453" s="59"/>
      <c r="I453" s="32"/>
      <c r="J453" s="32"/>
      <c r="K453" s="32"/>
      <c r="L453" s="32"/>
    </row>
    <row r="454" ht="15.75" customHeight="1">
      <c r="H454" s="59"/>
      <c r="I454" s="32"/>
      <c r="J454" s="32"/>
      <c r="K454" s="32"/>
      <c r="L454" s="32"/>
    </row>
    <row r="455" ht="15.75" customHeight="1">
      <c r="H455" s="59"/>
      <c r="I455" s="32"/>
      <c r="J455" s="32"/>
      <c r="K455" s="32"/>
      <c r="L455" s="32"/>
    </row>
    <row r="456" ht="15.75" customHeight="1">
      <c r="H456" s="59"/>
      <c r="I456" s="32"/>
      <c r="J456" s="32"/>
      <c r="K456" s="32"/>
      <c r="L456" s="32"/>
    </row>
    <row r="457" ht="15.75" customHeight="1">
      <c r="H457" s="59"/>
      <c r="I457" s="32"/>
      <c r="J457" s="32"/>
      <c r="K457" s="32"/>
      <c r="L457" s="32"/>
    </row>
    <row r="458" ht="15.75" customHeight="1">
      <c r="H458" s="59"/>
      <c r="I458" s="32"/>
      <c r="J458" s="32"/>
      <c r="K458" s="32"/>
      <c r="L458" s="32"/>
    </row>
    <row r="459" ht="15.75" customHeight="1">
      <c r="H459" s="59"/>
      <c r="I459" s="32"/>
      <c r="J459" s="32"/>
      <c r="K459" s="32"/>
      <c r="L459" s="32"/>
    </row>
    <row r="460" ht="15.75" customHeight="1">
      <c r="H460" s="59"/>
      <c r="I460" s="32"/>
      <c r="J460" s="32"/>
      <c r="K460" s="32"/>
      <c r="L460" s="32"/>
    </row>
    <row r="461" ht="15.75" customHeight="1">
      <c r="H461" s="59"/>
      <c r="I461" s="32"/>
      <c r="J461" s="32"/>
      <c r="K461" s="32"/>
      <c r="L461" s="32"/>
    </row>
    <row r="462" ht="15.75" customHeight="1">
      <c r="H462" s="59"/>
      <c r="I462" s="32"/>
      <c r="J462" s="32"/>
      <c r="K462" s="32"/>
      <c r="L462" s="32"/>
    </row>
    <row r="463" ht="15.75" customHeight="1">
      <c r="H463" s="59"/>
      <c r="I463" s="32"/>
      <c r="J463" s="32"/>
      <c r="K463" s="32"/>
      <c r="L463" s="32"/>
    </row>
    <row r="464" ht="15.75" customHeight="1">
      <c r="H464" s="59"/>
      <c r="I464" s="32"/>
      <c r="J464" s="32"/>
      <c r="K464" s="32"/>
      <c r="L464" s="32"/>
    </row>
    <row r="465" ht="15.75" customHeight="1">
      <c r="H465" s="59"/>
      <c r="I465" s="32"/>
      <c r="J465" s="32"/>
      <c r="K465" s="32"/>
      <c r="L465" s="32"/>
    </row>
    <row r="466" ht="15.75" customHeight="1">
      <c r="H466" s="59"/>
      <c r="I466" s="32"/>
      <c r="J466" s="32"/>
      <c r="K466" s="32"/>
      <c r="L466" s="32"/>
    </row>
    <row r="467" ht="15.75" customHeight="1">
      <c r="H467" s="59"/>
      <c r="I467" s="32"/>
      <c r="J467" s="32"/>
      <c r="K467" s="32"/>
      <c r="L467" s="32"/>
    </row>
    <row r="468" ht="15.75" customHeight="1">
      <c r="H468" s="59"/>
      <c r="I468" s="32"/>
      <c r="J468" s="32"/>
      <c r="K468" s="32"/>
      <c r="L468" s="32"/>
    </row>
    <row r="469" ht="15.75" customHeight="1">
      <c r="H469" s="59"/>
      <c r="I469" s="32"/>
      <c r="J469" s="32"/>
      <c r="K469" s="32"/>
      <c r="L469" s="32"/>
    </row>
    <row r="470" ht="15.75" customHeight="1">
      <c r="H470" s="59"/>
      <c r="I470" s="32"/>
      <c r="J470" s="32"/>
      <c r="K470" s="32"/>
      <c r="L470" s="32"/>
    </row>
    <row r="471" ht="15.75" customHeight="1">
      <c r="H471" s="59"/>
      <c r="I471" s="32"/>
      <c r="J471" s="32"/>
      <c r="K471" s="32"/>
      <c r="L471" s="32"/>
    </row>
    <row r="472" ht="15.75" customHeight="1">
      <c r="H472" s="59"/>
      <c r="I472" s="32"/>
      <c r="J472" s="32"/>
      <c r="K472" s="32"/>
      <c r="L472" s="32"/>
    </row>
    <row r="473" ht="15.75" customHeight="1">
      <c r="H473" s="59"/>
      <c r="I473" s="32"/>
      <c r="J473" s="32"/>
      <c r="K473" s="32"/>
      <c r="L473" s="32"/>
    </row>
    <row r="474" ht="15.75" customHeight="1">
      <c r="H474" s="59"/>
      <c r="I474" s="32"/>
      <c r="J474" s="32"/>
      <c r="K474" s="32"/>
      <c r="L474" s="32"/>
    </row>
    <row r="475" ht="15.75" customHeight="1">
      <c r="H475" s="59"/>
      <c r="I475" s="32"/>
      <c r="J475" s="32"/>
      <c r="K475" s="32"/>
      <c r="L475" s="32"/>
    </row>
    <row r="476" ht="15.75" customHeight="1">
      <c r="H476" s="59"/>
      <c r="I476" s="32"/>
      <c r="J476" s="32"/>
      <c r="K476" s="32"/>
      <c r="L476" s="32"/>
    </row>
    <row r="477" ht="15.75" customHeight="1">
      <c r="H477" s="59"/>
      <c r="I477" s="32"/>
      <c r="J477" s="32"/>
      <c r="K477" s="32"/>
      <c r="L477" s="32"/>
    </row>
    <row r="478" ht="15.75" customHeight="1">
      <c r="H478" s="59"/>
      <c r="I478" s="32"/>
      <c r="J478" s="32"/>
      <c r="K478" s="32"/>
      <c r="L478" s="32"/>
    </row>
    <row r="479" ht="15.75" customHeight="1">
      <c r="H479" s="59"/>
      <c r="I479" s="32"/>
      <c r="J479" s="32"/>
      <c r="K479" s="32"/>
      <c r="L479" s="32"/>
    </row>
    <row r="480" ht="15.75" customHeight="1">
      <c r="H480" s="59"/>
      <c r="I480" s="32"/>
      <c r="J480" s="32"/>
      <c r="K480" s="32"/>
      <c r="L480" s="32"/>
    </row>
    <row r="481" ht="15.75" customHeight="1">
      <c r="H481" s="59"/>
      <c r="I481" s="32"/>
      <c r="J481" s="32"/>
      <c r="K481" s="32"/>
      <c r="L481" s="32"/>
    </row>
    <row r="482" ht="15.75" customHeight="1">
      <c r="H482" s="59"/>
      <c r="I482" s="32"/>
      <c r="J482" s="32"/>
      <c r="K482" s="32"/>
      <c r="L482" s="32"/>
    </row>
    <row r="483" ht="15.75" customHeight="1">
      <c r="H483" s="59"/>
      <c r="I483" s="32"/>
      <c r="J483" s="32"/>
      <c r="K483" s="32"/>
      <c r="L483" s="32"/>
    </row>
    <row r="484" ht="15.75" customHeight="1">
      <c r="H484" s="59"/>
      <c r="I484" s="32"/>
      <c r="J484" s="32"/>
      <c r="K484" s="32"/>
      <c r="L484" s="32"/>
    </row>
    <row r="485" ht="15.75" customHeight="1">
      <c r="H485" s="59"/>
      <c r="I485" s="32"/>
      <c r="J485" s="32"/>
      <c r="K485" s="32"/>
      <c r="L485" s="32"/>
    </row>
    <row r="486" ht="15.75" customHeight="1">
      <c r="H486" s="59"/>
      <c r="I486" s="32"/>
      <c r="J486" s="32"/>
      <c r="K486" s="32"/>
      <c r="L486" s="32"/>
    </row>
    <row r="487" ht="15.75" customHeight="1">
      <c r="H487" s="59"/>
      <c r="I487" s="32"/>
      <c r="J487" s="32"/>
      <c r="K487" s="32"/>
      <c r="L487" s="32"/>
    </row>
    <row r="488" ht="15.75" customHeight="1">
      <c r="H488" s="59"/>
      <c r="I488" s="32"/>
      <c r="J488" s="32"/>
      <c r="K488" s="32"/>
      <c r="L488" s="32"/>
    </row>
    <row r="489" ht="15.75" customHeight="1">
      <c r="H489" s="59"/>
      <c r="I489" s="32"/>
      <c r="J489" s="32"/>
      <c r="K489" s="32"/>
      <c r="L489" s="32"/>
    </row>
    <row r="490" ht="15.75" customHeight="1">
      <c r="H490" s="59"/>
      <c r="I490" s="32"/>
      <c r="J490" s="32"/>
      <c r="K490" s="32"/>
      <c r="L490" s="32"/>
    </row>
    <row r="491" ht="15.75" customHeight="1">
      <c r="H491" s="59"/>
      <c r="I491" s="32"/>
      <c r="J491" s="32"/>
      <c r="K491" s="32"/>
      <c r="L491" s="32"/>
    </row>
    <row r="492" ht="15.75" customHeight="1">
      <c r="H492" s="59"/>
      <c r="I492" s="32"/>
      <c r="J492" s="32"/>
      <c r="K492" s="32"/>
      <c r="L492" s="32"/>
    </row>
    <row r="493" ht="15.75" customHeight="1">
      <c r="H493" s="59"/>
      <c r="I493" s="32"/>
      <c r="J493" s="32"/>
      <c r="K493" s="32"/>
      <c r="L493" s="32"/>
    </row>
    <row r="494" ht="15.75" customHeight="1">
      <c r="H494" s="59"/>
      <c r="I494" s="32"/>
      <c r="J494" s="32"/>
      <c r="K494" s="32"/>
      <c r="L494" s="32"/>
    </row>
    <row r="495" ht="15.75" customHeight="1">
      <c r="H495" s="59"/>
      <c r="I495" s="32"/>
      <c r="J495" s="32"/>
      <c r="K495" s="32"/>
      <c r="L495" s="32"/>
    </row>
    <row r="496" ht="15.75" customHeight="1">
      <c r="H496" s="59"/>
      <c r="I496" s="32"/>
      <c r="J496" s="32"/>
      <c r="K496" s="32"/>
      <c r="L496" s="32"/>
    </row>
    <row r="497" ht="15.75" customHeight="1">
      <c r="H497" s="59"/>
      <c r="I497" s="32"/>
      <c r="J497" s="32"/>
      <c r="K497" s="32"/>
      <c r="L497" s="32"/>
    </row>
    <row r="498" ht="15.75" customHeight="1">
      <c r="H498" s="59"/>
      <c r="I498" s="32"/>
      <c r="J498" s="32"/>
      <c r="K498" s="32"/>
      <c r="L498" s="32"/>
    </row>
    <row r="499" ht="15.75" customHeight="1">
      <c r="H499" s="59"/>
      <c r="I499" s="32"/>
      <c r="J499" s="32"/>
      <c r="K499" s="32"/>
      <c r="L499" s="32"/>
    </row>
    <row r="500" ht="15.75" customHeight="1">
      <c r="H500" s="59"/>
      <c r="I500" s="32"/>
      <c r="J500" s="32"/>
      <c r="K500" s="32"/>
      <c r="L500" s="32"/>
    </row>
    <row r="501" ht="15.75" customHeight="1">
      <c r="H501" s="59"/>
      <c r="I501" s="32"/>
      <c r="J501" s="32"/>
      <c r="K501" s="32"/>
      <c r="L501" s="32"/>
    </row>
    <row r="502" ht="15.75" customHeight="1">
      <c r="H502" s="59"/>
      <c r="I502" s="32"/>
      <c r="J502" s="32"/>
      <c r="K502" s="32"/>
      <c r="L502" s="32"/>
    </row>
    <row r="503" ht="15.75" customHeight="1">
      <c r="H503" s="59"/>
      <c r="I503" s="32"/>
      <c r="J503" s="32"/>
      <c r="K503" s="32"/>
      <c r="L503" s="32"/>
    </row>
    <row r="504" ht="15.75" customHeight="1">
      <c r="H504" s="59"/>
      <c r="I504" s="32"/>
      <c r="J504" s="32"/>
      <c r="K504" s="32"/>
      <c r="L504" s="32"/>
    </row>
    <row r="505" ht="15.75" customHeight="1">
      <c r="H505" s="59"/>
      <c r="I505" s="32"/>
      <c r="J505" s="32"/>
      <c r="K505" s="32"/>
      <c r="L505" s="32"/>
    </row>
    <row r="506" ht="15.75" customHeight="1">
      <c r="H506" s="59"/>
      <c r="I506" s="32"/>
      <c r="J506" s="32"/>
      <c r="K506" s="32"/>
      <c r="L506" s="32"/>
    </row>
    <row r="507" ht="15.75" customHeight="1">
      <c r="H507" s="59"/>
      <c r="I507" s="32"/>
      <c r="J507" s="32"/>
      <c r="K507" s="32"/>
      <c r="L507" s="32"/>
    </row>
    <row r="508" ht="15.75" customHeight="1">
      <c r="H508" s="59"/>
      <c r="I508" s="32"/>
      <c r="J508" s="32"/>
      <c r="K508" s="32"/>
      <c r="L508" s="32"/>
    </row>
    <row r="509" ht="15.75" customHeight="1">
      <c r="H509" s="59"/>
      <c r="I509" s="32"/>
      <c r="J509" s="32"/>
      <c r="K509" s="32"/>
      <c r="L509" s="32"/>
    </row>
    <row r="510" ht="15.75" customHeight="1">
      <c r="H510" s="59"/>
      <c r="I510" s="32"/>
      <c r="J510" s="32"/>
      <c r="K510" s="32"/>
      <c r="L510" s="32"/>
    </row>
    <row r="511" ht="15.75" customHeight="1">
      <c r="H511" s="59"/>
      <c r="I511" s="32"/>
      <c r="J511" s="32"/>
      <c r="K511" s="32"/>
      <c r="L511" s="32"/>
    </row>
    <row r="512" ht="15.75" customHeight="1">
      <c r="H512" s="59"/>
      <c r="I512" s="32"/>
      <c r="J512" s="32"/>
      <c r="K512" s="32"/>
      <c r="L512" s="32"/>
    </row>
    <row r="513" ht="15.75" customHeight="1">
      <c r="H513" s="59"/>
      <c r="I513" s="32"/>
      <c r="J513" s="32"/>
      <c r="K513" s="32"/>
      <c r="L513" s="32"/>
    </row>
    <row r="514" ht="15.75" customHeight="1">
      <c r="H514" s="59"/>
      <c r="I514" s="32"/>
      <c r="J514" s="32"/>
      <c r="K514" s="32"/>
      <c r="L514" s="32"/>
    </row>
    <row r="515" ht="15.75" customHeight="1">
      <c r="H515" s="59"/>
      <c r="I515" s="32"/>
      <c r="J515" s="32"/>
      <c r="K515" s="32"/>
      <c r="L515" s="32"/>
    </row>
    <row r="516" ht="15.75" customHeight="1">
      <c r="H516" s="59"/>
      <c r="I516" s="32"/>
      <c r="J516" s="32"/>
      <c r="K516" s="32"/>
      <c r="L516" s="32"/>
    </row>
    <row r="517" ht="15.75" customHeight="1">
      <c r="H517" s="59"/>
      <c r="I517" s="32"/>
      <c r="J517" s="32"/>
      <c r="K517" s="32"/>
      <c r="L517" s="32"/>
    </row>
    <row r="518" ht="15.75" customHeight="1">
      <c r="H518" s="59"/>
      <c r="I518" s="32"/>
      <c r="J518" s="32"/>
      <c r="K518" s="32"/>
      <c r="L518" s="32"/>
    </row>
    <row r="519" ht="15.75" customHeight="1">
      <c r="H519" s="59"/>
      <c r="I519" s="32"/>
      <c r="J519" s="32"/>
      <c r="K519" s="32"/>
      <c r="L519" s="32"/>
    </row>
    <row r="520" ht="15.75" customHeight="1">
      <c r="H520" s="59"/>
      <c r="I520" s="32"/>
      <c r="J520" s="32"/>
      <c r="K520" s="32"/>
      <c r="L520" s="32"/>
    </row>
    <row r="521" ht="15.75" customHeight="1">
      <c r="H521" s="59"/>
      <c r="I521" s="32"/>
      <c r="J521" s="32"/>
      <c r="K521" s="32"/>
      <c r="L521" s="32"/>
    </row>
    <row r="522" ht="15.75" customHeight="1">
      <c r="H522" s="59"/>
      <c r="I522" s="32"/>
      <c r="J522" s="32"/>
      <c r="K522" s="32"/>
      <c r="L522" s="32"/>
    </row>
    <row r="523" ht="15.75" customHeight="1">
      <c r="H523" s="59"/>
      <c r="I523" s="32"/>
      <c r="J523" s="32"/>
      <c r="K523" s="32"/>
      <c r="L523" s="32"/>
    </row>
    <row r="524" ht="15.75" customHeight="1">
      <c r="H524" s="59"/>
      <c r="I524" s="32"/>
      <c r="J524" s="32"/>
      <c r="K524" s="32"/>
      <c r="L524" s="32"/>
    </row>
    <row r="525" ht="15.75" customHeight="1">
      <c r="H525" s="59"/>
      <c r="I525" s="32"/>
      <c r="J525" s="32"/>
      <c r="K525" s="32"/>
      <c r="L525" s="32"/>
    </row>
    <row r="526" ht="15.75" customHeight="1">
      <c r="H526" s="59"/>
      <c r="I526" s="32"/>
      <c r="J526" s="32"/>
      <c r="K526" s="32"/>
      <c r="L526" s="32"/>
    </row>
    <row r="527" ht="15.75" customHeight="1">
      <c r="H527" s="59"/>
      <c r="I527" s="32"/>
      <c r="J527" s="32"/>
      <c r="K527" s="32"/>
      <c r="L527" s="32"/>
    </row>
    <row r="528" ht="15.75" customHeight="1">
      <c r="H528" s="59"/>
      <c r="I528" s="32"/>
      <c r="J528" s="32"/>
      <c r="K528" s="32"/>
      <c r="L528" s="32"/>
    </row>
    <row r="529" ht="15.75" customHeight="1">
      <c r="H529" s="59"/>
      <c r="I529" s="32"/>
      <c r="J529" s="32"/>
      <c r="K529" s="32"/>
      <c r="L529" s="32"/>
    </row>
    <row r="530" ht="15.75" customHeight="1">
      <c r="H530" s="59"/>
      <c r="I530" s="32"/>
      <c r="J530" s="32"/>
      <c r="K530" s="32"/>
      <c r="L530" s="32"/>
    </row>
    <row r="531" ht="15.75" customHeight="1">
      <c r="H531" s="59"/>
      <c r="I531" s="32"/>
      <c r="J531" s="32"/>
      <c r="K531" s="32"/>
      <c r="L531" s="32"/>
    </row>
    <row r="532" ht="15.75" customHeight="1">
      <c r="H532" s="59"/>
      <c r="I532" s="32"/>
      <c r="J532" s="32"/>
      <c r="K532" s="32"/>
      <c r="L532" s="32"/>
    </row>
    <row r="533" ht="15.75" customHeight="1">
      <c r="H533" s="59"/>
      <c r="I533" s="32"/>
      <c r="J533" s="32"/>
      <c r="K533" s="32"/>
      <c r="L533" s="32"/>
    </row>
    <row r="534" ht="15.75" customHeight="1">
      <c r="H534" s="59"/>
      <c r="I534" s="32"/>
      <c r="J534" s="32"/>
      <c r="K534" s="32"/>
      <c r="L534" s="32"/>
    </row>
    <row r="535" ht="15.75" customHeight="1">
      <c r="H535" s="59"/>
      <c r="I535" s="32"/>
      <c r="J535" s="32"/>
      <c r="K535" s="32"/>
      <c r="L535" s="32"/>
    </row>
    <row r="536" ht="15.75" customHeight="1">
      <c r="H536" s="59"/>
      <c r="I536" s="32"/>
      <c r="J536" s="32"/>
      <c r="K536" s="32"/>
      <c r="L536" s="32"/>
    </row>
    <row r="537" ht="15.75" customHeight="1">
      <c r="H537" s="59"/>
      <c r="I537" s="32"/>
      <c r="J537" s="32"/>
      <c r="K537" s="32"/>
      <c r="L537" s="32"/>
    </row>
    <row r="538" ht="15.75" customHeight="1">
      <c r="H538" s="59"/>
      <c r="I538" s="32"/>
      <c r="J538" s="32"/>
      <c r="K538" s="32"/>
      <c r="L538" s="32"/>
    </row>
    <row r="539" ht="15.75" customHeight="1">
      <c r="H539" s="59"/>
      <c r="I539" s="32"/>
      <c r="J539" s="32"/>
      <c r="K539" s="32"/>
      <c r="L539" s="32"/>
    </row>
    <row r="540" ht="15.75" customHeight="1">
      <c r="H540" s="59"/>
      <c r="I540" s="32"/>
      <c r="J540" s="32"/>
      <c r="K540" s="32"/>
      <c r="L540" s="32"/>
    </row>
    <row r="541" ht="15.75" customHeight="1">
      <c r="H541" s="59"/>
      <c r="I541" s="32"/>
      <c r="J541" s="32"/>
      <c r="K541" s="32"/>
      <c r="L541" s="32"/>
    </row>
    <row r="542" ht="15.75" customHeight="1">
      <c r="H542" s="59"/>
      <c r="I542" s="32"/>
      <c r="J542" s="32"/>
      <c r="K542" s="32"/>
      <c r="L542" s="32"/>
    </row>
    <row r="543" ht="15.75" customHeight="1">
      <c r="H543" s="59"/>
      <c r="I543" s="32"/>
      <c r="J543" s="32"/>
      <c r="K543" s="32"/>
      <c r="L543" s="32"/>
    </row>
    <row r="544" ht="15.75" customHeight="1">
      <c r="H544" s="59"/>
      <c r="I544" s="32"/>
      <c r="J544" s="32"/>
      <c r="K544" s="32"/>
      <c r="L544" s="32"/>
    </row>
    <row r="545" ht="15.75" customHeight="1">
      <c r="H545" s="59"/>
      <c r="I545" s="32"/>
      <c r="J545" s="32"/>
      <c r="K545" s="32"/>
      <c r="L545" s="32"/>
    </row>
    <row r="546" ht="15.75" customHeight="1">
      <c r="H546" s="59"/>
      <c r="I546" s="32"/>
      <c r="J546" s="32"/>
      <c r="K546" s="32"/>
      <c r="L546" s="32"/>
    </row>
    <row r="547" ht="15.75" customHeight="1">
      <c r="H547" s="59"/>
      <c r="I547" s="32"/>
      <c r="J547" s="32"/>
      <c r="K547" s="32"/>
      <c r="L547" s="32"/>
    </row>
    <row r="548" ht="15.75" customHeight="1">
      <c r="H548" s="59"/>
      <c r="I548" s="32"/>
      <c r="J548" s="32"/>
      <c r="K548" s="32"/>
      <c r="L548" s="32"/>
    </row>
    <row r="549" ht="15.75" customHeight="1">
      <c r="H549" s="59"/>
      <c r="I549" s="32"/>
      <c r="J549" s="32"/>
      <c r="K549" s="32"/>
      <c r="L549" s="32"/>
    </row>
    <row r="550" ht="15.75" customHeight="1">
      <c r="H550" s="59"/>
      <c r="I550" s="32"/>
      <c r="J550" s="32"/>
      <c r="K550" s="32"/>
      <c r="L550" s="32"/>
    </row>
    <row r="551" ht="15.75" customHeight="1">
      <c r="H551" s="59"/>
      <c r="I551" s="32"/>
      <c r="J551" s="32"/>
      <c r="K551" s="32"/>
      <c r="L551" s="32"/>
    </row>
    <row r="552" ht="15.75" customHeight="1">
      <c r="H552" s="59"/>
      <c r="I552" s="32"/>
      <c r="J552" s="32"/>
      <c r="K552" s="32"/>
      <c r="L552" s="32"/>
    </row>
    <row r="553" ht="15.75" customHeight="1">
      <c r="H553" s="59"/>
      <c r="I553" s="32"/>
      <c r="J553" s="32"/>
      <c r="K553" s="32"/>
      <c r="L553" s="32"/>
    </row>
    <row r="554" ht="15.75" customHeight="1">
      <c r="H554" s="59"/>
      <c r="I554" s="32"/>
      <c r="J554" s="32"/>
      <c r="K554" s="32"/>
      <c r="L554" s="32"/>
    </row>
    <row r="555" ht="15.75" customHeight="1">
      <c r="H555" s="59"/>
      <c r="I555" s="32"/>
      <c r="J555" s="32"/>
      <c r="K555" s="32"/>
      <c r="L555" s="32"/>
    </row>
    <row r="556" ht="15.75" customHeight="1">
      <c r="H556" s="59"/>
      <c r="I556" s="32"/>
      <c r="J556" s="32"/>
      <c r="K556" s="32"/>
      <c r="L556" s="32"/>
    </row>
    <row r="557" ht="15.75" customHeight="1">
      <c r="H557" s="59"/>
      <c r="I557" s="32"/>
      <c r="J557" s="32"/>
      <c r="K557" s="32"/>
      <c r="L557" s="32"/>
    </row>
    <row r="558" ht="15.75" customHeight="1">
      <c r="H558" s="59"/>
      <c r="I558" s="32"/>
      <c r="J558" s="32"/>
      <c r="K558" s="32"/>
      <c r="L558" s="32"/>
    </row>
    <row r="559" ht="15.75" customHeight="1">
      <c r="H559" s="59"/>
      <c r="I559" s="32"/>
      <c r="J559" s="32"/>
      <c r="K559" s="32"/>
      <c r="L559" s="32"/>
    </row>
    <row r="560" ht="15.75" customHeight="1">
      <c r="H560" s="59"/>
      <c r="I560" s="32"/>
      <c r="J560" s="32"/>
      <c r="K560" s="32"/>
      <c r="L560" s="32"/>
    </row>
    <row r="561" ht="15.75" customHeight="1">
      <c r="H561" s="59"/>
      <c r="I561" s="32"/>
      <c r="J561" s="32"/>
      <c r="K561" s="32"/>
      <c r="L561" s="32"/>
    </row>
    <row r="562" ht="15.75" customHeight="1">
      <c r="H562" s="59"/>
      <c r="I562" s="32"/>
      <c r="J562" s="32"/>
      <c r="K562" s="32"/>
      <c r="L562" s="32"/>
    </row>
    <row r="563" ht="15.75" customHeight="1">
      <c r="H563" s="59"/>
      <c r="I563" s="32"/>
      <c r="J563" s="32"/>
      <c r="K563" s="32"/>
      <c r="L563" s="32"/>
    </row>
    <row r="564" ht="15.75" customHeight="1">
      <c r="H564" s="59"/>
      <c r="I564" s="32"/>
      <c r="J564" s="32"/>
      <c r="K564" s="32"/>
      <c r="L564" s="32"/>
    </row>
    <row r="565" ht="15.75" customHeight="1">
      <c r="H565" s="59"/>
      <c r="I565" s="32"/>
      <c r="J565" s="32"/>
      <c r="K565" s="32"/>
      <c r="L565" s="32"/>
    </row>
    <row r="566" ht="15.75" customHeight="1">
      <c r="H566" s="59"/>
      <c r="I566" s="32"/>
      <c r="J566" s="32"/>
      <c r="K566" s="32"/>
      <c r="L566" s="32"/>
    </row>
    <row r="567" ht="15.75" customHeight="1">
      <c r="H567" s="59"/>
      <c r="I567" s="32"/>
      <c r="J567" s="32"/>
      <c r="K567" s="32"/>
      <c r="L567" s="32"/>
    </row>
    <row r="568" ht="15.75" customHeight="1">
      <c r="H568" s="59"/>
      <c r="I568" s="32"/>
      <c r="J568" s="32"/>
      <c r="K568" s="32"/>
      <c r="L568" s="32"/>
    </row>
    <row r="569" ht="15.75" customHeight="1">
      <c r="H569" s="59"/>
      <c r="I569" s="32"/>
      <c r="J569" s="32"/>
      <c r="K569" s="32"/>
      <c r="L569" s="32"/>
    </row>
    <row r="570" ht="15.75" customHeight="1">
      <c r="H570" s="59"/>
      <c r="I570" s="32"/>
      <c r="J570" s="32"/>
      <c r="K570" s="32"/>
      <c r="L570" s="32"/>
    </row>
    <row r="571" ht="15.75" customHeight="1">
      <c r="H571" s="59"/>
      <c r="I571" s="32"/>
      <c r="J571" s="32"/>
      <c r="K571" s="32"/>
      <c r="L571" s="32"/>
    </row>
    <row r="572" ht="15.75" customHeight="1">
      <c r="H572" s="59"/>
      <c r="I572" s="32"/>
      <c r="J572" s="32"/>
      <c r="K572" s="32"/>
      <c r="L572" s="32"/>
    </row>
    <row r="573" ht="15.75" customHeight="1">
      <c r="H573" s="59"/>
      <c r="I573" s="32"/>
      <c r="J573" s="32"/>
      <c r="K573" s="32"/>
      <c r="L573" s="32"/>
    </row>
    <row r="574" ht="15.75" customHeight="1">
      <c r="H574" s="59"/>
      <c r="I574" s="32"/>
      <c r="J574" s="32"/>
      <c r="K574" s="32"/>
      <c r="L574" s="32"/>
    </row>
    <row r="575" ht="15.75" customHeight="1">
      <c r="H575" s="59"/>
      <c r="I575" s="32"/>
      <c r="J575" s="32"/>
      <c r="K575" s="32"/>
      <c r="L575" s="32"/>
    </row>
    <row r="576" ht="15.75" customHeight="1">
      <c r="H576" s="59"/>
      <c r="I576" s="32"/>
      <c r="J576" s="32"/>
      <c r="K576" s="32"/>
      <c r="L576" s="32"/>
    </row>
    <row r="577" ht="15.75" customHeight="1">
      <c r="H577" s="59"/>
      <c r="I577" s="32"/>
      <c r="J577" s="32"/>
      <c r="K577" s="32"/>
      <c r="L577" s="32"/>
    </row>
    <row r="578" ht="15.75" customHeight="1">
      <c r="H578" s="59"/>
      <c r="I578" s="32"/>
      <c r="J578" s="32"/>
      <c r="K578" s="32"/>
      <c r="L578" s="32"/>
    </row>
    <row r="579" ht="15.75" customHeight="1">
      <c r="H579" s="59"/>
      <c r="I579" s="32"/>
      <c r="J579" s="32"/>
      <c r="K579" s="32"/>
      <c r="L579" s="32"/>
    </row>
    <row r="580" ht="15.75" customHeight="1">
      <c r="H580" s="59"/>
      <c r="I580" s="32"/>
      <c r="J580" s="32"/>
      <c r="K580" s="32"/>
      <c r="L580" s="32"/>
    </row>
    <row r="581" ht="15.75" customHeight="1">
      <c r="H581" s="59"/>
      <c r="I581" s="32"/>
      <c r="J581" s="32"/>
      <c r="K581" s="32"/>
      <c r="L581" s="32"/>
    </row>
    <row r="582" ht="15.75" customHeight="1">
      <c r="H582" s="59"/>
      <c r="I582" s="32"/>
      <c r="J582" s="32"/>
      <c r="K582" s="32"/>
      <c r="L582" s="32"/>
    </row>
    <row r="583" ht="15.75" customHeight="1">
      <c r="H583" s="59"/>
      <c r="I583" s="32"/>
      <c r="J583" s="32"/>
      <c r="K583" s="32"/>
      <c r="L583" s="32"/>
    </row>
    <row r="584" ht="15.75" customHeight="1">
      <c r="H584" s="59"/>
      <c r="I584" s="32"/>
      <c r="J584" s="32"/>
      <c r="K584" s="32"/>
      <c r="L584" s="32"/>
    </row>
    <row r="585" ht="15.75" customHeight="1">
      <c r="H585" s="59"/>
      <c r="I585" s="32"/>
      <c r="J585" s="32"/>
      <c r="K585" s="32"/>
      <c r="L585" s="32"/>
    </row>
    <row r="586" ht="15.75" customHeight="1">
      <c r="H586" s="59"/>
      <c r="I586" s="32"/>
      <c r="J586" s="32"/>
      <c r="K586" s="32"/>
      <c r="L586" s="32"/>
    </row>
    <row r="587" ht="15.75" customHeight="1">
      <c r="H587" s="59"/>
      <c r="I587" s="32"/>
      <c r="J587" s="32"/>
      <c r="K587" s="32"/>
      <c r="L587" s="32"/>
    </row>
    <row r="588" ht="15.75" customHeight="1">
      <c r="H588" s="59"/>
      <c r="I588" s="32"/>
      <c r="J588" s="32"/>
      <c r="K588" s="32"/>
      <c r="L588" s="32"/>
    </row>
    <row r="589" ht="15.75" customHeight="1">
      <c r="H589" s="59"/>
      <c r="I589" s="32"/>
      <c r="J589" s="32"/>
      <c r="K589" s="32"/>
      <c r="L589" s="32"/>
    </row>
    <row r="590" ht="15.75" customHeight="1">
      <c r="H590" s="59"/>
      <c r="I590" s="32"/>
      <c r="J590" s="32"/>
      <c r="K590" s="32"/>
      <c r="L590" s="32"/>
    </row>
    <row r="591" ht="15.75" customHeight="1">
      <c r="H591" s="59"/>
      <c r="I591" s="32"/>
      <c r="J591" s="32"/>
      <c r="K591" s="32"/>
      <c r="L591" s="32"/>
    </row>
    <row r="592" ht="15.75" customHeight="1">
      <c r="H592" s="59"/>
      <c r="I592" s="32"/>
      <c r="J592" s="32"/>
      <c r="K592" s="32"/>
      <c r="L592" s="32"/>
    </row>
    <row r="593" ht="15.75" customHeight="1">
      <c r="H593" s="59"/>
      <c r="I593" s="32"/>
      <c r="J593" s="32"/>
      <c r="K593" s="32"/>
      <c r="L593" s="32"/>
    </row>
    <row r="594" ht="15.75" customHeight="1">
      <c r="H594" s="59"/>
      <c r="I594" s="32"/>
      <c r="J594" s="32"/>
      <c r="K594" s="32"/>
      <c r="L594" s="32"/>
    </row>
    <row r="595" ht="15.75" customHeight="1">
      <c r="H595" s="59"/>
      <c r="I595" s="32"/>
      <c r="J595" s="32"/>
      <c r="K595" s="32"/>
      <c r="L595" s="32"/>
    </row>
    <row r="596" ht="15.75" customHeight="1">
      <c r="H596" s="59"/>
      <c r="I596" s="32"/>
      <c r="J596" s="32"/>
      <c r="K596" s="32"/>
      <c r="L596" s="32"/>
    </row>
    <row r="597" ht="15.75" customHeight="1">
      <c r="H597" s="59"/>
      <c r="I597" s="32"/>
      <c r="J597" s="32"/>
      <c r="K597" s="32"/>
      <c r="L597" s="32"/>
    </row>
    <row r="598" ht="15.75" customHeight="1">
      <c r="H598" s="59"/>
      <c r="I598" s="32"/>
      <c r="J598" s="32"/>
      <c r="K598" s="32"/>
      <c r="L598" s="32"/>
    </row>
    <row r="599" ht="15.75" customHeight="1">
      <c r="H599" s="59"/>
      <c r="I599" s="32"/>
      <c r="J599" s="32"/>
      <c r="K599" s="32"/>
      <c r="L599" s="32"/>
    </row>
    <row r="600" ht="15.75" customHeight="1">
      <c r="H600" s="59"/>
      <c r="I600" s="32"/>
      <c r="J600" s="32"/>
      <c r="K600" s="32"/>
      <c r="L600" s="32"/>
    </row>
    <row r="601" ht="15.75" customHeight="1">
      <c r="H601" s="59"/>
      <c r="I601" s="32"/>
      <c r="J601" s="32"/>
      <c r="K601" s="32"/>
      <c r="L601" s="32"/>
    </row>
    <row r="602" ht="15.75" customHeight="1">
      <c r="H602" s="59"/>
      <c r="I602" s="32"/>
      <c r="J602" s="32"/>
      <c r="K602" s="32"/>
      <c r="L602" s="32"/>
    </row>
    <row r="603" ht="15.75" customHeight="1">
      <c r="H603" s="59"/>
      <c r="I603" s="32"/>
      <c r="J603" s="32"/>
      <c r="K603" s="32"/>
      <c r="L603" s="32"/>
    </row>
    <row r="604" ht="15.75" customHeight="1">
      <c r="H604" s="59"/>
      <c r="I604" s="32"/>
      <c r="J604" s="32"/>
      <c r="K604" s="32"/>
      <c r="L604" s="32"/>
    </row>
    <row r="605" ht="15.75" customHeight="1">
      <c r="H605" s="59"/>
      <c r="I605" s="32"/>
      <c r="J605" s="32"/>
      <c r="K605" s="32"/>
      <c r="L605" s="32"/>
    </row>
    <row r="606" ht="15.75" customHeight="1">
      <c r="H606" s="59"/>
      <c r="I606" s="32"/>
      <c r="J606" s="32"/>
      <c r="K606" s="32"/>
      <c r="L606" s="32"/>
    </row>
    <row r="607" ht="15.75" customHeight="1">
      <c r="H607" s="59"/>
      <c r="I607" s="32"/>
      <c r="J607" s="32"/>
      <c r="K607" s="32"/>
      <c r="L607" s="32"/>
    </row>
    <row r="608" ht="15.75" customHeight="1">
      <c r="H608" s="59"/>
      <c r="I608" s="32"/>
      <c r="J608" s="32"/>
      <c r="K608" s="32"/>
      <c r="L608" s="32"/>
    </row>
    <row r="609" ht="15.75" customHeight="1">
      <c r="H609" s="59"/>
      <c r="I609" s="32"/>
      <c r="J609" s="32"/>
      <c r="K609" s="32"/>
      <c r="L609" s="32"/>
    </row>
    <row r="610" ht="15.75" customHeight="1">
      <c r="H610" s="59"/>
      <c r="I610" s="32"/>
      <c r="J610" s="32"/>
      <c r="K610" s="32"/>
      <c r="L610" s="32"/>
    </row>
    <row r="611" ht="15.75" customHeight="1">
      <c r="H611" s="59"/>
      <c r="I611" s="32"/>
      <c r="J611" s="32"/>
      <c r="K611" s="32"/>
      <c r="L611" s="32"/>
    </row>
    <row r="612" ht="15.75" customHeight="1">
      <c r="H612" s="59"/>
      <c r="I612" s="32"/>
      <c r="J612" s="32"/>
      <c r="K612" s="32"/>
      <c r="L612" s="32"/>
    </row>
    <row r="613" ht="15.75" customHeight="1">
      <c r="H613" s="59"/>
      <c r="I613" s="32"/>
      <c r="J613" s="32"/>
      <c r="K613" s="32"/>
      <c r="L613" s="32"/>
    </row>
    <row r="614" ht="15.75" customHeight="1">
      <c r="H614" s="59"/>
      <c r="I614" s="32"/>
      <c r="J614" s="32"/>
      <c r="K614" s="32"/>
      <c r="L614" s="32"/>
    </row>
    <row r="615" ht="15.75" customHeight="1">
      <c r="H615" s="59"/>
      <c r="I615" s="32"/>
      <c r="J615" s="32"/>
      <c r="K615" s="32"/>
      <c r="L615" s="32"/>
    </row>
    <row r="616" ht="15.75" customHeight="1">
      <c r="H616" s="59"/>
      <c r="I616" s="32"/>
      <c r="J616" s="32"/>
      <c r="K616" s="32"/>
      <c r="L616" s="32"/>
    </row>
    <row r="617" ht="15.75" customHeight="1">
      <c r="H617" s="59"/>
      <c r="I617" s="32"/>
      <c r="J617" s="32"/>
      <c r="K617" s="32"/>
      <c r="L617" s="32"/>
    </row>
    <row r="618" ht="15.75" customHeight="1">
      <c r="H618" s="59"/>
      <c r="I618" s="32"/>
      <c r="J618" s="32"/>
      <c r="K618" s="32"/>
      <c r="L618" s="32"/>
    </row>
    <row r="619" ht="15.75" customHeight="1">
      <c r="H619" s="59"/>
      <c r="I619" s="32"/>
      <c r="J619" s="32"/>
      <c r="K619" s="32"/>
      <c r="L619" s="32"/>
    </row>
    <row r="620" ht="15.75" customHeight="1">
      <c r="H620" s="59"/>
      <c r="I620" s="32"/>
      <c r="J620" s="32"/>
      <c r="K620" s="32"/>
      <c r="L620" s="32"/>
    </row>
    <row r="621" ht="15.75" customHeight="1">
      <c r="H621" s="59"/>
      <c r="I621" s="32"/>
      <c r="J621" s="32"/>
      <c r="K621" s="32"/>
      <c r="L621" s="32"/>
    </row>
    <row r="622" ht="15.75" customHeight="1">
      <c r="H622" s="59"/>
      <c r="I622" s="32"/>
      <c r="J622" s="32"/>
      <c r="K622" s="32"/>
      <c r="L622" s="32"/>
    </row>
    <row r="623" ht="15.75" customHeight="1">
      <c r="H623" s="59"/>
      <c r="I623" s="32"/>
      <c r="J623" s="32"/>
      <c r="K623" s="32"/>
      <c r="L623" s="32"/>
    </row>
    <row r="624" ht="15.75" customHeight="1">
      <c r="H624" s="59"/>
      <c r="I624" s="32"/>
      <c r="J624" s="32"/>
      <c r="K624" s="32"/>
      <c r="L624" s="32"/>
    </row>
    <row r="625" ht="15.75" customHeight="1">
      <c r="H625" s="59"/>
      <c r="I625" s="32"/>
      <c r="J625" s="32"/>
      <c r="K625" s="32"/>
      <c r="L625" s="32"/>
    </row>
    <row r="626" ht="15.75" customHeight="1">
      <c r="H626" s="59"/>
      <c r="I626" s="32"/>
      <c r="J626" s="32"/>
      <c r="K626" s="32"/>
      <c r="L626" s="32"/>
    </row>
    <row r="627" ht="15.75" customHeight="1">
      <c r="H627" s="59"/>
      <c r="I627" s="32"/>
      <c r="J627" s="32"/>
      <c r="K627" s="32"/>
      <c r="L627" s="32"/>
    </row>
    <row r="628" ht="15.75" customHeight="1">
      <c r="H628" s="59"/>
      <c r="I628" s="32"/>
      <c r="J628" s="32"/>
      <c r="K628" s="32"/>
      <c r="L628" s="32"/>
    </row>
    <row r="629" ht="15.75" customHeight="1">
      <c r="H629" s="59"/>
      <c r="I629" s="32"/>
      <c r="J629" s="32"/>
      <c r="K629" s="32"/>
      <c r="L629" s="32"/>
    </row>
    <row r="630" ht="15.75" customHeight="1">
      <c r="H630" s="59"/>
      <c r="I630" s="32"/>
      <c r="J630" s="32"/>
      <c r="K630" s="32"/>
      <c r="L630" s="32"/>
    </row>
    <row r="631" ht="15.75" customHeight="1">
      <c r="H631" s="59"/>
      <c r="I631" s="32"/>
      <c r="J631" s="32"/>
      <c r="K631" s="32"/>
      <c r="L631" s="32"/>
    </row>
    <row r="632" ht="15.75" customHeight="1">
      <c r="H632" s="59"/>
      <c r="I632" s="32"/>
      <c r="J632" s="32"/>
      <c r="K632" s="32"/>
      <c r="L632" s="32"/>
    </row>
    <row r="633" ht="15.75" customHeight="1">
      <c r="H633" s="59"/>
      <c r="I633" s="32"/>
      <c r="J633" s="32"/>
      <c r="K633" s="32"/>
      <c r="L633" s="32"/>
    </row>
    <row r="634" ht="15.75" customHeight="1">
      <c r="H634" s="59"/>
      <c r="I634" s="32"/>
      <c r="J634" s="32"/>
      <c r="K634" s="32"/>
      <c r="L634" s="32"/>
    </row>
    <row r="635" ht="15.75" customHeight="1">
      <c r="H635" s="59"/>
      <c r="I635" s="32"/>
      <c r="J635" s="32"/>
      <c r="K635" s="32"/>
      <c r="L635" s="32"/>
    </row>
    <row r="636" ht="15.75" customHeight="1">
      <c r="H636" s="59"/>
      <c r="I636" s="32"/>
      <c r="J636" s="32"/>
      <c r="K636" s="32"/>
      <c r="L636" s="32"/>
    </row>
    <row r="637" ht="15.75" customHeight="1">
      <c r="H637" s="59"/>
      <c r="I637" s="32"/>
      <c r="J637" s="32"/>
      <c r="K637" s="32"/>
      <c r="L637" s="32"/>
    </row>
    <row r="638" ht="15.75" customHeight="1">
      <c r="H638" s="59"/>
      <c r="I638" s="32"/>
      <c r="J638" s="32"/>
      <c r="K638" s="32"/>
      <c r="L638" s="32"/>
    </row>
    <row r="639" ht="15.75" customHeight="1">
      <c r="H639" s="59"/>
      <c r="I639" s="32"/>
      <c r="J639" s="32"/>
      <c r="K639" s="32"/>
      <c r="L639" s="32"/>
    </row>
    <row r="640" ht="15.75" customHeight="1">
      <c r="H640" s="59"/>
      <c r="I640" s="32"/>
      <c r="J640" s="32"/>
      <c r="K640" s="32"/>
      <c r="L640" s="32"/>
    </row>
    <row r="641" ht="15.75" customHeight="1">
      <c r="H641" s="59"/>
      <c r="I641" s="32"/>
      <c r="J641" s="32"/>
      <c r="K641" s="32"/>
      <c r="L641" s="32"/>
    </row>
    <row r="642" ht="15.75" customHeight="1">
      <c r="H642" s="59"/>
      <c r="I642" s="32"/>
      <c r="J642" s="32"/>
      <c r="K642" s="32"/>
      <c r="L642" s="32"/>
    </row>
    <row r="643" ht="15.75" customHeight="1">
      <c r="H643" s="59"/>
      <c r="I643" s="32"/>
      <c r="J643" s="32"/>
      <c r="K643" s="32"/>
      <c r="L643" s="32"/>
    </row>
    <row r="644" ht="15.75" customHeight="1">
      <c r="H644" s="59"/>
      <c r="I644" s="32"/>
      <c r="J644" s="32"/>
      <c r="K644" s="32"/>
      <c r="L644" s="32"/>
    </row>
    <row r="645" ht="15.75" customHeight="1">
      <c r="H645" s="59"/>
      <c r="I645" s="32"/>
      <c r="J645" s="32"/>
      <c r="K645" s="32"/>
      <c r="L645" s="32"/>
    </row>
    <row r="646" ht="15.75" customHeight="1">
      <c r="H646" s="59"/>
      <c r="I646" s="32"/>
      <c r="J646" s="32"/>
      <c r="K646" s="32"/>
      <c r="L646" s="32"/>
    </row>
    <row r="647" ht="15.75" customHeight="1">
      <c r="H647" s="59"/>
      <c r="I647" s="32"/>
      <c r="J647" s="32"/>
      <c r="K647" s="32"/>
      <c r="L647" s="32"/>
    </row>
    <row r="648" ht="15.75" customHeight="1">
      <c r="H648" s="59"/>
      <c r="I648" s="32"/>
      <c r="J648" s="32"/>
      <c r="K648" s="32"/>
      <c r="L648" s="32"/>
    </row>
    <row r="649" ht="15.75" customHeight="1">
      <c r="H649" s="59"/>
      <c r="I649" s="32"/>
      <c r="J649" s="32"/>
      <c r="K649" s="32"/>
      <c r="L649" s="32"/>
    </row>
    <row r="650" ht="15.75" customHeight="1">
      <c r="H650" s="59"/>
      <c r="I650" s="32"/>
      <c r="J650" s="32"/>
      <c r="K650" s="32"/>
      <c r="L650" s="32"/>
    </row>
    <row r="651" ht="15.75" customHeight="1">
      <c r="H651" s="59"/>
      <c r="I651" s="32"/>
      <c r="J651" s="32"/>
      <c r="K651" s="32"/>
      <c r="L651" s="32"/>
    </row>
    <row r="652" ht="15.75" customHeight="1">
      <c r="H652" s="59"/>
      <c r="I652" s="32"/>
      <c r="J652" s="32"/>
      <c r="K652" s="32"/>
      <c r="L652" s="32"/>
    </row>
    <row r="653" ht="15.75" customHeight="1">
      <c r="H653" s="59"/>
      <c r="I653" s="32"/>
      <c r="J653" s="32"/>
      <c r="K653" s="32"/>
      <c r="L653" s="32"/>
    </row>
    <row r="654" ht="15.75" customHeight="1">
      <c r="H654" s="59"/>
      <c r="I654" s="32"/>
      <c r="J654" s="32"/>
      <c r="K654" s="32"/>
      <c r="L654" s="32"/>
    </row>
    <row r="655" ht="15.75" customHeight="1">
      <c r="H655" s="59"/>
      <c r="I655" s="32"/>
      <c r="J655" s="32"/>
      <c r="K655" s="32"/>
      <c r="L655" s="32"/>
    </row>
    <row r="656" ht="15.75" customHeight="1">
      <c r="H656" s="59"/>
      <c r="I656" s="32"/>
      <c r="J656" s="32"/>
      <c r="K656" s="32"/>
      <c r="L656" s="32"/>
    </row>
    <row r="657" ht="15.75" customHeight="1">
      <c r="H657" s="59"/>
      <c r="I657" s="32"/>
      <c r="J657" s="32"/>
      <c r="K657" s="32"/>
      <c r="L657" s="32"/>
    </row>
    <row r="658" ht="15.75" customHeight="1">
      <c r="H658" s="59"/>
      <c r="I658" s="32"/>
      <c r="J658" s="32"/>
      <c r="K658" s="32"/>
      <c r="L658" s="32"/>
    </row>
    <row r="659" ht="15.75" customHeight="1">
      <c r="H659" s="59"/>
      <c r="I659" s="32"/>
      <c r="J659" s="32"/>
      <c r="K659" s="32"/>
      <c r="L659" s="32"/>
    </row>
    <row r="660" ht="15.75" customHeight="1">
      <c r="H660" s="59"/>
      <c r="I660" s="32"/>
      <c r="J660" s="32"/>
      <c r="K660" s="32"/>
      <c r="L660" s="32"/>
    </row>
    <row r="661" ht="15.75" customHeight="1">
      <c r="H661" s="59"/>
      <c r="I661" s="32"/>
      <c r="J661" s="32"/>
      <c r="K661" s="32"/>
      <c r="L661" s="32"/>
    </row>
    <row r="662" ht="15.75" customHeight="1">
      <c r="H662" s="59"/>
      <c r="I662" s="32"/>
      <c r="J662" s="32"/>
      <c r="K662" s="32"/>
      <c r="L662" s="32"/>
    </row>
    <row r="663" ht="15.75" customHeight="1">
      <c r="H663" s="59"/>
      <c r="I663" s="32"/>
      <c r="J663" s="32"/>
      <c r="K663" s="32"/>
      <c r="L663" s="32"/>
    </row>
    <row r="664" ht="15.75" customHeight="1">
      <c r="H664" s="59"/>
      <c r="I664" s="32"/>
      <c r="J664" s="32"/>
      <c r="K664" s="32"/>
      <c r="L664" s="32"/>
    </row>
    <row r="665" ht="15.75" customHeight="1">
      <c r="H665" s="59"/>
      <c r="I665" s="32"/>
      <c r="J665" s="32"/>
      <c r="K665" s="32"/>
      <c r="L665" s="32"/>
    </row>
    <row r="666" ht="15.75" customHeight="1">
      <c r="H666" s="59"/>
      <c r="I666" s="32"/>
      <c r="J666" s="32"/>
      <c r="K666" s="32"/>
      <c r="L666" s="32"/>
    </row>
    <row r="667" ht="15.75" customHeight="1">
      <c r="H667" s="59"/>
      <c r="I667" s="32"/>
      <c r="J667" s="32"/>
      <c r="K667" s="32"/>
      <c r="L667" s="32"/>
    </row>
    <row r="668" ht="15.75" customHeight="1">
      <c r="H668" s="59"/>
      <c r="I668" s="32"/>
      <c r="J668" s="32"/>
      <c r="K668" s="32"/>
      <c r="L668" s="32"/>
    </row>
    <row r="669" ht="15.75" customHeight="1">
      <c r="H669" s="59"/>
      <c r="I669" s="32"/>
      <c r="J669" s="32"/>
      <c r="K669" s="32"/>
      <c r="L669" s="32"/>
    </row>
    <row r="670" ht="15.75" customHeight="1">
      <c r="H670" s="59"/>
      <c r="I670" s="32"/>
      <c r="J670" s="32"/>
      <c r="K670" s="32"/>
      <c r="L670" s="32"/>
    </row>
    <row r="671" ht="15.75" customHeight="1">
      <c r="H671" s="59"/>
      <c r="I671" s="32"/>
      <c r="J671" s="32"/>
      <c r="K671" s="32"/>
      <c r="L671" s="32"/>
    </row>
    <row r="672" ht="15.75" customHeight="1">
      <c r="H672" s="59"/>
      <c r="I672" s="32"/>
      <c r="J672" s="32"/>
      <c r="K672" s="32"/>
      <c r="L672" s="32"/>
    </row>
    <row r="673" ht="15.75" customHeight="1">
      <c r="H673" s="59"/>
      <c r="I673" s="32"/>
      <c r="J673" s="32"/>
      <c r="K673" s="32"/>
      <c r="L673" s="32"/>
    </row>
    <row r="674" ht="15.75" customHeight="1">
      <c r="H674" s="59"/>
      <c r="I674" s="32"/>
      <c r="J674" s="32"/>
      <c r="K674" s="32"/>
      <c r="L674" s="32"/>
    </row>
    <row r="675" ht="15.75" customHeight="1">
      <c r="H675" s="59"/>
      <c r="I675" s="32"/>
      <c r="J675" s="32"/>
      <c r="K675" s="32"/>
      <c r="L675" s="32"/>
    </row>
    <row r="676" ht="15.75" customHeight="1">
      <c r="H676" s="59"/>
      <c r="I676" s="32"/>
      <c r="J676" s="32"/>
      <c r="K676" s="32"/>
      <c r="L676" s="32"/>
    </row>
    <row r="677" ht="15.75" customHeight="1">
      <c r="H677" s="59"/>
      <c r="I677" s="32"/>
      <c r="J677" s="32"/>
      <c r="K677" s="32"/>
      <c r="L677" s="32"/>
    </row>
    <row r="678" ht="15.75" customHeight="1">
      <c r="H678" s="59"/>
      <c r="I678" s="32"/>
      <c r="J678" s="32"/>
      <c r="K678" s="32"/>
      <c r="L678" s="32"/>
    </row>
    <row r="679" ht="15.75" customHeight="1">
      <c r="H679" s="59"/>
      <c r="I679" s="32"/>
      <c r="J679" s="32"/>
      <c r="K679" s="32"/>
      <c r="L679" s="32"/>
    </row>
    <row r="680" ht="15.75" customHeight="1">
      <c r="H680" s="59"/>
      <c r="I680" s="32"/>
      <c r="J680" s="32"/>
      <c r="K680" s="32"/>
      <c r="L680" s="32"/>
    </row>
    <row r="681" ht="15.75" customHeight="1">
      <c r="H681" s="59"/>
      <c r="I681" s="32"/>
      <c r="J681" s="32"/>
      <c r="K681" s="32"/>
      <c r="L681" s="32"/>
    </row>
    <row r="682" ht="15.75" customHeight="1">
      <c r="H682" s="59"/>
      <c r="I682" s="32"/>
      <c r="J682" s="32"/>
      <c r="K682" s="32"/>
      <c r="L682" s="32"/>
    </row>
    <row r="683" ht="15.75" customHeight="1">
      <c r="H683" s="59"/>
      <c r="I683" s="32"/>
      <c r="J683" s="32"/>
      <c r="K683" s="32"/>
      <c r="L683" s="32"/>
    </row>
    <row r="684" ht="15.75" customHeight="1">
      <c r="H684" s="59"/>
      <c r="I684" s="32"/>
      <c r="J684" s="32"/>
      <c r="K684" s="32"/>
      <c r="L684" s="32"/>
    </row>
    <row r="685" ht="15.75" customHeight="1">
      <c r="H685" s="59"/>
      <c r="I685" s="32"/>
      <c r="J685" s="32"/>
      <c r="K685" s="32"/>
      <c r="L685" s="32"/>
    </row>
    <row r="686" ht="15.75" customHeight="1">
      <c r="H686" s="59"/>
      <c r="I686" s="32"/>
      <c r="J686" s="32"/>
      <c r="K686" s="32"/>
      <c r="L686" s="32"/>
    </row>
    <row r="687" ht="15.75" customHeight="1">
      <c r="H687" s="59"/>
      <c r="I687" s="32"/>
      <c r="J687" s="32"/>
      <c r="K687" s="32"/>
      <c r="L687" s="32"/>
    </row>
    <row r="688" ht="15.75" customHeight="1">
      <c r="H688" s="59"/>
      <c r="I688" s="32"/>
      <c r="J688" s="32"/>
      <c r="K688" s="32"/>
      <c r="L688" s="32"/>
    </row>
    <row r="689" ht="15.75" customHeight="1">
      <c r="H689" s="59"/>
      <c r="I689" s="32"/>
      <c r="J689" s="32"/>
      <c r="K689" s="32"/>
      <c r="L689" s="32"/>
    </row>
    <row r="690" ht="15.75" customHeight="1">
      <c r="H690" s="59"/>
      <c r="I690" s="32"/>
      <c r="J690" s="32"/>
      <c r="K690" s="32"/>
      <c r="L690" s="32"/>
    </row>
    <row r="691" ht="15.75" customHeight="1">
      <c r="H691" s="59"/>
      <c r="I691" s="32"/>
      <c r="J691" s="32"/>
      <c r="K691" s="32"/>
      <c r="L691" s="32"/>
    </row>
    <row r="692" ht="15.75" customHeight="1">
      <c r="H692" s="59"/>
      <c r="I692" s="32"/>
      <c r="J692" s="32"/>
      <c r="K692" s="32"/>
      <c r="L692" s="32"/>
    </row>
    <row r="693" ht="15.75" customHeight="1">
      <c r="H693" s="59"/>
      <c r="I693" s="32"/>
      <c r="J693" s="32"/>
      <c r="K693" s="32"/>
      <c r="L693" s="32"/>
    </row>
    <row r="694" ht="15.75" customHeight="1">
      <c r="H694" s="59"/>
      <c r="I694" s="32"/>
      <c r="J694" s="32"/>
      <c r="K694" s="32"/>
      <c r="L694" s="32"/>
    </row>
    <row r="695" ht="15.75" customHeight="1">
      <c r="H695" s="59"/>
      <c r="I695" s="32"/>
      <c r="J695" s="32"/>
      <c r="K695" s="32"/>
      <c r="L695" s="32"/>
    </row>
    <row r="696" ht="15.75" customHeight="1">
      <c r="H696" s="59"/>
      <c r="I696" s="32"/>
      <c r="J696" s="32"/>
      <c r="K696" s="32"/>
      <c r="L696" s="32"/>
    </row>
    <row r="697" ht="15.75" customHeight="1">
      <c r="H697" s="59"/>
      <c r="I697" s="32"/>
      <c r="J697" s="32"/>
      <c r="K697" s="32"/>
      <c r="L697" s="32"/>
    </row>
    <row r="698" ht="15.75" customHeight="1">
      <c r="H698" s="59"/>
      <c r="I698" s="32"/>
      <c r="J698" s="32"/>
      <c r="K698" s="32"/>
      <c r="L698" s="32"/>
    </row>
    <row r="699" ht="15.75" customHeight="1">
      <c r="H699" s="59"/>
      <c r="I699" s="32"/>
      <c r="J699" s="32"/>
      <c r="K699" s="32"/>
      <c r="L699" s="32"/>
    </row>
    <row r="700" ht="15.75" customHeight="1">
      <c r="H700" s="59"/>
      <c r="I700" s="32"/>
      <c r="J700" s="32"/>
      <c r="K700" s="32"/>
      <c r="L700" s="32"/>
    </row>
    <row r="701" ht="15.75" customHeight="1">
      <c r="H701" s="59"/>
      <c r="I701" s="32"/>
      <c r="J701" s="32"/>
      <c r="K701" s="32"/>
      <c r="L701" s="32"/>
    </row>
    <row r="702" ht="15.75" customHeight="1">
      <c r="H702" s="59"/>
      <c r="I702" s="32"/>
      <c r="J702" s="32"/>
      <c r="K702" s="32"/>
      <c r="L702" s="32"/>
    </row>
    <row r="703" ht="15.75" customHeight="1">
      <c r="H703" s="59"/>
      <c r="I703" s="32"/>
      <c r="J703" s="32"/>
      <c r="K703" s="32"/>
      <c r="L703" s="32"/>
    </row>
    <row r="704" ht="15.75" customHeight="1">
      <c r="H704" s="59"/>
      <c r="I704" s="32"/>
      <c r="J704" s="32"/>
      <c r="K704" s="32"/>
      <c r="L704" s="32"/>
    </row>
    <row r="705" ht="15.75" customHeight="1">
      <c r="H705" s="59"/>
      <c r="I705" s="32"/>
      <c r="J705" s="32"/>
      <c r="K705" s="32"/>
      <c r="L705" s="32"/>
    </row>
    <row r="706" ht="15.75" customHeight="1">
      <c r="H706" s="59"/>
      <c r="I706" s="32"/>
      <c r="J706" s="32"/>
      <c r="K706" s="32"/>
      <c r="L706" s="32"/>
    </row>
    <row r="707" ht="15.75" customHeight="1">
      <c r="H707" s="59"/>
      <c r="I707" s="32"/>
      <c r="J707" s="32"/>
      <c r="K707" s="32"/>
      <c r="L707" s="32"/>
    </row>
    <row r="708" ht="15.75" customHeight="1">
      <c r="H708" s="59"/>
      <c r="I708" s="32"/>
      <c r="J708" s="32"/>
      <c r="K708" s="32"/>
      <c r="L708" s="32"/>
    </row>
    <row r="709" ht="15.75" customHeight="1">
      <c r="H709" s="59"/>
      <c r="I709" s="32"/>
      <c r="J709" s="32"/>
      <c r="K709" s="32"/>
      <c r="L709" s="32"/>
    </row>
    <row r="710" ht="15.75" customHeight="1">
      <c r="H710" s="59"/>
      <c r="I710" s="32"/>
      <c r="J710" s="32"/>
      <c r="K710" s="32"/>
      <c r="L710" s="32"/>
    </row>
    <row r="711" ht="15.75" customHeight="1">
      <c r="H711" s="59"/>
      <c r="I711" s="32"/>
      <c r="J711" s="32"/>
      <c r="K711" s="32"/>
      <c r="L711" s="32"/>
    </row>
    <row r="712" ht="15.75" customHeight="1">
      <c r="H712" s="59"/>
      <c r="I712" s="32"/>
      <c r="J712" s="32"/>
      <c r="K712" s="32"/>
      <c r="L712" s="32"/>
    </row>
    <row r="713" ht="15.75" customHeight="1">
      <c r="H713" s="59"/>
      <c r="I713" s="32"/>
      <c r="J713" s="32"/>
      <c r="K713" s="32"/>
      <c r="L713" s="32"/>
    </row>
    <row r="714" ht="15.75" customHeight="1">
      <c r="H714" s="59"/>
      <c r="I714" s="32"/>
      <c r="J714" s="32"/>
      <c r="K714" s="32"/>
      <c r="L714" s="32"/>
    </row>
    <row r="715" ht="15.75" customHeight="1">
      <c r="H715" s="59"/>
      <c r="I715" s="32"/>
      <c r="J715" s="32"/>
      <c r="K715" s="32"/>
      <c r="L715" s="32"/>
    </row>
    <row r="716" ht="15.75" customHeight="1">
      <c r="H716" s="59"/>
      <c r="I716" s="32"/>
      <c r="J716" s="32"/>
      <c r="K716" s="32"/>
      <c r="L716" s="32"/>
    </row>
    <row r="717" ht="15.75" customHeight="1">
      <c r="H717" s="59"/>
      <c r="I717" s="32"/>
      <c r="J717" s="32"/>
      <c r="K717" s="32"/>
      <c r="L717" s="32"/>
    </row>
    <row r="718" ht="15.75" customHeight="1">
      <c r="H718" s="59"/>
      <c r="I718" s="32"/>
      <c r="J718" s="32"/>
      <c r="K718" s="32"/>
      <c r="L718" s="32"/>
    </row>
    <row r="719" ht="15.75" customHeight="1">
      <c r="H719" s="59"/>
      <c r="I719" s="32"/>
      <c r="J719" s="32"/>
      <c r="K719" s="32"/>
      <c r="L719" s="32"/>
    </row>
    <row r="720" ht="15.75" customHeight="1">
      <c r="H720" s="59"/>
      <c r="I720" s="32"/>
      <c r="J720" s="32"/>
      <c r="K720" s="32"/>
      <c r="L720" s="32"/>
    </row>
    <row r="721" ht="15.75" customHeight="1">
      <c r="H721" s="59"/>
      <c r="I721" s="32"/>
      <c r="J721" s="32"/>
      <c r="K721" s="32"/>
      <c r="L721" s="32"/>
    </row>
    <row r="722" ht="15.75" customHeight="1">
      <c r="H722" s="59"/>
      <c r="I722" s="32"/>
      <c r="J722" s="32"/>
      <c r="K722" s="32"/>
      <c r="L722" s="32"/>
    </row>
    <row r="723" ht="15.75" customHeight="1">
      <c r="H723" s="59"/>
      <c r="I723" s="32"/>
      <c r="J723" s="32"/>
      <c r="K723" s="32"/>
      <c r="L723" s="32"/>
    </row>
    <row r="724" ht="15.75" customHeight="1">
      <c r="H724" s="59"/>
      <c r="I724" s="32"/>
      <c r="J724" s="32"/>
      <c r="K724" s="32"/>
      <c r="L724" s="32"/>
    </row>
    <row r="725" ht="15.75" customHeight="1">
      <c r="H725" s="59"/>
      <c r="I725" s="32"/>
      <c r="J725" s="32"/>
      <c r="K725" s="32"/>
      <c r="L725" s="32"/>
    </row>
    <row r="726" ht="15.75" customHeight="1">
      <c r="H726" s="59"/>
      <c r="I726" s="32"/>
      <c r="J726" s="32"/>
      <c r="K726" s="32"/>
      <c r="L726" s="32"/>
    </row>
    <row r="727" ht="15.75" customHeight="1">
      <c r="H727" s="59"/>
      <c r="I727" s="32"/>
      <c r="J727" s="32"/>
      <c r="K727" s="32"/>
      <c r="L727" s="32"/>
    </row>
    <row r="728" ht="15.75" customHeight="1">
      <c r="H728" s="59"/>
      <c r="I728" s="32"/>
      <c r="J728" s="32"/>
      <c r="K728" s="32"/>
      <c r="L728" s="32"/>
    </row>
    <row r="729" ht="15.75" customHeight="1">
      <c r="H729" s="59"/>
      <c r="I729" s="32"/>
      <c r="J729" s="32"/>
      <c r="K729" s="32"/>
      <c r="L729" s="32"/>
    </row>
    <row r="730" ht="15.75" customHeight="1">
      <c r="H730" s="59"/>
      <c r="I730" s="32"/>
      <c r="J730" s="32"/>
      <c r="K730" s="32"/>
      <c r="L730" s="32"/>
    </row>
    <row r="731" ht="15.75" customHeight="1">
      <c r="H731" s="59"/>
      <c r="I731" s="32"/>
      <c r="J731" s="32"/>
      <c r="K731" s="32"/>
      <c r="L731" s="32"/>
    </row>
    <row r="732" ht="15.75" customHeight="1">
      <c r="H732" s="59"/>
      <c r="I732" s="32"/>
      <c r="J732" s="32"/>
      <c r="K732" s="32"/>
      <c r="L732" s="32"/>
    </row>
    <row r="733" ht="15.75" customHeight="1">
      <c r="H733" s="59"/>
      <c r="I733" s="32"/>
      <c r="J733" s="32"/>
      <c r="K733" s="32"/>
      <c r="L733" s="32"/>
    </row>
    <row r="734" ht="15.75" customHeight="1">
      <c r="H734" s="59"/>
      <c r="I734" s="32"/>
      <c r="J734" s="32"/>
      <c r="K734" s="32"/>
      <c r="L734" s="32"/>
    </row>
    <row r="735" ht="15.75" customHeight="1">
      <c r="H735" s="59"/>
      <c r="I735" s="32"/>
      <c r="J735" s="32"/>
      <c r="K735" s="32"/>
      <c r="L735" s="32"/>
    </row>
    <row r="736" ht="15.75" customHeight="1">
      <c r="H736" s="59"/>
      <c r="I736" s="32"/>
      <c r="J736" s="32"/>
      <c r="K736" s="32"/>
      <c r="L736" s="32"/>
    </row>
    <row r="737" ht="15.75" customHeight="1">
      <c r="H737" s="59"/>
      <c r="I737" s="32"/>
      <c r="J737" s="32"/>
      <c r="K737" s="32"/>
      <c r="L737" s="32"/>
    </row>
    <row r="738" ht="15.75" customHeight="1">
      <c r="H738" s="59"/>
      <c r="I738" s="32"/>
      <c r="J738" s="32"/>
      <c r="K738" s="32"/>
      <c r="L738" s="32"/>
    </row>
    <row r="739" ht="15.75" customHeight="1">
      <c r="H739" s="59"/>
      <c r="I739" s="32"/>
      <c r="J739" s="32"/>
      <c r="K739" s="32"/>
      <c r="L739" s="32"/>
    </row>
    <row r="740" ht="15.75" customHeight="1">
      <c r="H740" s="59"/>
      <c r="I740" s="32"/>
      <c r="J740" s="32"/>
      <c r="K740" s="32"/>
      <c r="L740" s="32"/>
    </row>
    <row r="741" ht="15.75" customHeight="1">
      <c r="H741" s="59"/>
      <c r="I741" s="32"/>
      <c r="J741" s="32"/>
      <c r="K741" s="32"/>
      <c r="L741" s="32"/>
    </row>
    <row r="742" ht="15.75" customHeight="1">
      <c r="H742" s="59"/>
      <c r="I742" s="32"/>
      <c r="J742" s="32"/>
      <c r="K742" s="32"/>
      <c r="L742" s="32"/>
    </row>
    <row r="743" ht="15.75" customHeight="1">
      <c r="H743" s="59"/>
      <c r="I743" s="32"/>
      <c r="J743" s="32"/>
      <c r="K743" s="32"/>
      <c r="L743" s="32"/>
    </row>
    <row r="744" ht="15.75" customHeight="1">
      <c r="H744" s="59"/>
      <c r="I744" s="32"/>
      <c r="J744" s="32"/>
      <c r="K744" s="32"/>
      <c r="L744" s="32"/>
    </row>
    <row r="745" ht="15.75" customHeight="1">
      <c r="H745" s="59"/>
      <c r="I745" s="32"/>
      <c r="J745" s="32"/>
      <c r="K745" s="32"/>
      <c r="L745" s="32"/>
    </row>
    <row r="746" ht="15.75" customHeight="1">
      <c r="H746" s="59"/>
      <c r="I746" s="32"/>
      <c r="J746" s="32"/>
      <c r="K746" s="32"/>
      <c r="L746" s="32"/>
    </row>
    <row r="747" ht="15.75" customHeight="1">
      <c r="H747" s="59"/>
      <c r="I747" s="32"/>
      <c r="J747" s="32"/>
      <c r="K747" s="32"/>
      <c r="L747" s="32"/>
    </row>
    <row r="748" ht="15.75" customHeight="1">
      <c r="H748" s="59"/>
      <c r="I748" s="32"/>
      <c r="J748" s="32"/>
      <c r="K748" s="32"/>
      <c r="L748" s="32"/>
    </row>
    <row r="749" ht="15.75" customHeight="1">
      <c r="H749" s="59"/>
      <c r="I749" s="32"/>
      <c r="J749" s="32"/>
      <c r="K749" s="32"/>
      <c r="L749" s="32"/>
    </row>
    <row r="750" ht="15.75" customHeight="1">
      <c r="H750" s="59"/>
      <c r="I750" s="32"/>
      <c r="J750" s="32"/>
      <c r="K750" s="32"/>
      <c r="L750" s="32"/>
    </row>
    <row r="751" ht="15.75" customHeight="1">
      <c r="H751" s="59"/>
      <c r="I751" s="32"/>
      <c r="J751" s="32"/>
      <c r="K751" s="32"/>
      <c r="L751" s="32"/>
    </row>
    <row r="752" ht="15.75" customHeight="1">
      <c r="H752" s="59"/>
      <c r="I752" s="32"/>
      <c r="J752" s="32"/>
      <c r="K752" s="32"/>
      <c r="L752" s="32"/>
    </row>
    <row r="753" ht="15.75" customHeight="1">
      <c r="H753" s="59"/>
      <c r="I753" s="32"/>
      <c r="J753" s="32"/>
      <c r="K753" s="32"/>
      <c r="L753" s="32"/>
    </row>
    <row r="754" ht="15.75" customHeight="1">
      <c r="H754" s="59"/>
      <c r="I754" s="32"/>
      <c r="J754" s="32"/>
      <c r="K754" s="32"/>
      <c r="L754" s="32"/>
    </row>
    <row r="755" ht="15.75" customHeight="1">
      <c r="H755" s="59"/>
      <c r="I755" s="32"/>
      <c r="J755" s="32"/>
      <c r="K755" s="32"/>
      <c r="L755" s="32"/>
    </row>
    <row r="756" ht="15.75" customHeight="1">
      <c r="H756" s="59"/>
      <c r="I756" s="32"/>
      <c r="J756" s="32"/>
      <c r="K756" s="32"/>
      <c r="L756" s="32"/>
    </row>
    <row r="757" ht="15.75" customHeight="1">
      <c r="H757" s="59"/>
      <c r="I757" s="32"/>
      <c r="J757" s="32"/>
      <c r="K757" s="32"/>
      <c r="L757" s="32"/>
    </row>
    <row r="758" ht="15.75" customHeight="1">
      <c r="H758" s="59"/>
      <c r="I758" s="32"/>
      <c r="J758" s="32"/>
      <c r="K758" s="32"/>
      <c r="L758" s="32"/>
    </row>
    <row r="759" ht="15.75" customHeight="1">
      <c r="H759" s="59"/>
      <c r="I759" s="32"/>
      <c r="J759" s="32"/>
      <c r="K759" s="32"/>
      <c r="L759" s="32"/>
    </row>
    <row r="760" ht="15.75" customHeight="1">
      <c r="H760" s="59"/>
      <c r="I760" s="32"/>
      <c r="J760" s="32"/>
      <c r="K760" s="32"/>
      <c r="L760" s="32"/>
    </row>
    <row r="761" ht="15.75" customHeight="1">
      <c r="H761" s="59"/>
      <c r="I761" s="32"/>
      <c r="J761" s="32"/>
      <c r="K761" s="32"/>
      <c r="L761" s="32"/>
    </row>
    <row r="762" ht="15.75" customHeight="1">
      <c r="H762" s="59"/>
      <c r="I762" s="32"/>
      <c r="J762" s="32"/>
      <c r="K762" s="32"/>
      <c r="L762" s="32"/>
    </row>
    <row r="763" ht="15.75" customHeight="1">
      <c r="H763" s="59"/>
      <c r="I763" s="32"/>
      <c r="J763" s="32"/>
      <c r="K763" s="32"/>
      <c r="L763" s="32"/>
    </row>
    <row r="764" ht="15.75" customHeight="1">
      <c r="H764" s="59"/>
      <c r="I764" s="32"/>
      <c r="J764" s="32"/>
      <c r="K764" s="32"/>
      <c r="L764" s="32"/>
    </row>
    <row r="765" ht="15.75" customHeight="1">
      <c r="H765" s="59"/>
      <c r="I765" s="32"/>
      <c r="J765" s="32"/>
      <c r="K765" s="32"/>
      <c r="L765" s="32"/>
    </row>
    <row r="766" ht="15.75" customHeight="1">
      <c r="H766" s="59"/>
      <c r="I766" s="32"/>
      <c r="J766" s="32"/>
      <c r="K766" s="32"/>
      <c r="L766" s="32"/>
    </row>
    <row r="767" ht="15.75" customHeight="1">
      <c r="H767" s="59"/>
      <c r="I767" s="32"/>
      <c r="J767" s="32"/>
      <c r="K767" s="32"/>
      <c r="L767" s="32"/>
    </row>
    <row r="768" ht="15.75" customHeight="1">
      <c r="H768" s="59"/>
      <c r="I768" s="32"/>
      <c r="J768" s="32"/>
      <c r="K768" s="32"/>
      <c r="L768" s="32"/>
    </row>
    <row r="769" ht="15.75" customHeight="1">
      <c r="H769" s="59"/>
      <c r="I769" s="32"/>
      <c r="J769" s="32"/>
      <c r="K769" s="32"/>
      <c r="L769" s="32"/>
    </row>
    <row r="770" ht="15.75" customHeight="1">
      <c r="H770" s="59"/>
      <c r="I770" s="32"/>
      <c r="J770" s="32"/>
      <c r="K770" s="32"/>
      <c r="L770" s="32"/>
    </row>
    <row r="771" ht="15.75" customHeight="1">
      <c r="H771" s="59"/>
      <c r="I771" s="32"/>
      <c r="J771" s="32"/>
      <c r="K771" s="32"/>
      <c r="L771" s="32"/>
    </row>
    <row r="772" ht="15.75" customHeight="1">
      <c r="H772" s="59"/>
      <c r="I772" s="32"/>
      <c r="J772" s="32"/>
      <c r="K772" s="32"/>
      <c r="L772" s="32"/>
    </row>
    <row r="773" ht="15.75" customHeight="1">
      <c r="H773" s="59"/>
      <c r="I773" s="32"/>
      <c r="J773" s="32"/>
      <c r="K773" s="32"/>
      <c r="L773" s="32"/>
    </row>
    <row r="774" ht="15.75" customHeight="1">
      <c r="H774" s="59"/>
      <c r="I774" s="32"/>
      <c r="J774" s="32"/>
      <c r="K774" s="32"/>
      <c r="L774" s="32"/>
    </row>
    <row r="775" ht="15.75" customHeight="1">
      <c r="H775" s="59"/>
      <c r="I775" s="32"/>
      <c r="J775" s="32"/>
      <c r="K775" s="32"/>
      <c r="L775" s="32"/>
    </row>
    <row r="776" ht="15.75" customHeight="1">
      <c r="H776" s="59"/>
      <c r="I776" s="32"/>
      <c r="J776" s="32"/>
      <c r="K776" s="32"/>
      <c r="L776" s="32"/>
    </row>
    <row r="777" ht="15.75" customHeight="1">
      <c r="H777" s="59"/>
      <c r="I777" s="32"/>
      <c r="J777" s="32"/>
      <c r="K777" s="32"/>
      <c r="L777" s="32"/>
    </row>
    <row r="778" ht="15.75" customHeight="1">
      <c r="H778" s="59"/>
      <c r="I778" s="32"/>
      <c r="J778" s="32"/>
      <c r="K778" s="32"/>
      <c r="L778" s="32"/>
    </row>
    <row r="779" ht="15.75" customHeight="1">
      <c r="H779" s="59"/>
      <c r="I779" s="32"/>
      <c r="J779" s="32"/>
      <c r="K779" s="32"/>
      <c r="L779" s="32"/>
    </row>
    <row r="780" ht="15.75" customHeight="1">
      <c r="H780" s="59"/>
      <c r="I780" s="32"/>
      <c r="J780" s="32"/>
      <c r="K780" s="32"/>
      <c r="L780" s="32"/>
    </row>
    <row r="781" ht="15.75" customHeight="1">
      <c r="H781" s="59"/>
      <c r="I781" s="32"/>
      <c r="J781" s="32"/>
      <c r="K781" s="32"/>
      <c r="L781" s="32"/>
    </row>
    <row r="782" ht="15.75" customHeight="1">
      <c r="H782" s="59"/>
      <c r="I782" s="32"/>
      <c r="J782" s="32"/>
      <c r="K782" s="32"/>
      <c r="L782" s="32"/>
    </row>
    <row r="783" ht="15.75" customHeight="1">
      <c r="H783" s="59"/>
      <c r="I783" s="32"/>
      <c r="J783" s="32"/>
      <c r="K783" s="32"/>
      <c r="L783" s="32"/>
    </row>
    <row r="784" ht="15.75" customHeight="1">
      <c r="H784" s="59"/>
      <c r="I784" s="32"/>
      <c r="J784" s="32"/>
      <c r="K784" s="32"/>
      <c r="L784" s="32"/>
    </row>
    <row r="785" ht="15.75" customHeight="1">
      <c r="H785" s="59"/>
      <c r="I785" s="32"/>
      <c r="J785" s="32"/>
      <c r="K785" s="32"/>
      <c r="L785" s="32"/>
    </row>
    <row r="786" ht="15.75" customHeight="1">
      <c r="H786" s="59"/>
      <c r="I786" s="32"/>
      <c r="J786" s="32"/>
      <c r="K786" s="32"/>
      <c r="L786" s="32"/>
    </row>
    <row r="787" ht="15.75" customHeight="1">
      <c r="H787" s="59"/>
      <c r="I787" s="32"/>
      <c r="J787" s="32"/>
      <c r="K787" s="32"/>
      <c r="L787" s="32"/>
    </row>
    <row r="788" ht="15.75" customHeight="1">
      <c r="H788" s="59"/>
      <c r="I788" s="32"/>
      <c r="J788" s="32"/>
      <c r="K788" s="32"/>
      <c r="L788" s="32"/>
    </row>
    <row r="789" ht="15.75" customHeight="1">
      <c r="H789" s="59"/>
      <c r="I789" s="32"/>
      <c r="J789" s="32"/>
      <c r="K789" s="32"/>
      <c r="L789" s="32"/>
    </row>
    <row r="790" ht="15.75" customHeight="1">
      <c r="H790" s="59"/>
      <c r="I790" s="32"/>
      <c r="J790" s="32"/>
      <c r="K790" s="32"/>
      <c r="L790" s="32"/>
    </row>
    <row r="791" ht="15.75" customHeight="1">
      <c r="H791" s="59"/>
      <c r="I791" s="32"/>
      <c r="J791" s="32"/>
      <c r="K791" s="32"/>
      <c r="L791" s="32"/>
    </row>
    <row r="792" ht="15.75" customHeight="1">
      <c r="H792" s="59"/>
      <c r="I792" s="32"/>
      <c r="J792" s="32"/>
      <c r="K792" s="32"/>
      <c r="L792" s="32"/>
    </row>
    <row r="793" ht="15.75" customHeight="1">
      <c r="H793" s="59"/>
      <c r="I793" s="32"/>
      <c r="J793" s="32"/>
      <c r="K793" s="32"/>
      <c r="L793" s="32"/>
    </row>
    <row r="794" ht="15.75" customHeight="1">
      <c r="H794" s="59"/>
      <c r="I794" s="32"/>
      <c r="J794" s="32"/>
      <c r="K794" s="32"/>
      <c r="L794" s="32"/>
    </row>
    <row r="795" ht="15.75" customHeight="1">
      <c r="H795" s="59"/>
      <c r="I795" s="32"/>
      <c r="J795" s="32"/>
      <c r="K795" s="32"/>
      <c r="L795" s="32"/>
    </row>
    <row r="796" ht="15.75" customHeight="1">
      <c r="H796" s="59"/>
      <c r="I796" s="32"/>
      <c r="J796" s="32"/>
      <c r="K796" s="32"/>
      <c r="L796" s="32"/>
    </row>
    <row r="797" ht="15.75" customHeight="1">
      <c r="H797" s="59"/>
      <c r="I797" s="32"/>
      <c r="J797" s="32"/>
      <c r="K797" s="32"/>
      <c r="L797" s="32"/>
    </row>
    <row r="798" ht="15.75" customHeight="1">
      <c r="H798" s="59"/>
      <c r="I798" s="32"/>
      <c r="J798" s="32"/>
      <c r="K798" s="32"/>
      <c r="L798" s="32"/>
    </row>
    <row r="799" ht="15.75" customHeight="1">
      <c r="H799" s="59"/>
      <c r="I799" s="32"/>
      <c r="J799" s="32"/>
      <c r="K799" s="32"/>
      <c r="L799" s="32"/>
    </row>
    <row r="800" ht="15.75" customHeight="1">
      <c r="H800" s="59"/>
      <c r="I800" s="32"/>
      <c r="J800" s="32"/>
      <c r="K800" s="32"/>
      <c r="L800" s="32"/>
    </row>
    <row r="801" ht="15.75" customHeight="1">
      <c r="H801" s="59"/>
      <c r="I801" s="32"/>
      <c r="J801" s="32"/>
      <c r="K801" s="32"/>
      <c r="L801" s="32"/>
    </row>
    <row r="802" ht="15.75" customHeight="1">
      <c r="H802" s="59"/>
      <c r="I802" s="32"/>
      <c r="J802" s="32"/>
      <c r="K802" s="32"/>
      <c r="L802" s="32"/>
    </row>
    <row r="803" ht="15.75" customHeight="1">
      <c r="H803" s="59"/>
      <c r="I803" s="32"/>
      <c r="J803" s="32"/>
      <c r="K803" s="32"/>
      <c r="L803" s="32"/>
    </row>
    <row r="804" ht="15.75" customHeight="1">
      <c r="H804" s="59"/>
      <c r="I804" s="32"/>
      <c r="J804" s="32"/>
      <c r="K804" s="32"/>
      <c r="L804" s="32"/>
    </row>
    <row r="805" ht="15.75" customHeight="1">
      <c r="H805" s="59"/>
      <c r="I805" s="32"/>
      <c r="J805" s="32"/>
      <c r="K805" s="32"/>
      <c r="L805" s="32"/>
    </row>
    <row r="806" ht="15.75" customHeight="1">
      <c r="H806" s="59"/>
      <c r="I806" s="32"/>
      <c r="J806" s="32"/>
      <c r="K806" s="32"/>
      <c r="L806" s="32"/>
    </row>
    <row r="807" ht="15.75" customHeight="1">
      <c r="H807" s="59"/>
      <c r="I807" s="32"/>
      <c r="J807" s="32"/>
      <c r="K807" s="32"/>
      <c r="L807" s="32"/>
    </row>
    <row r="808" ht="15.75" customHeight="1">
      <c r="H808" s="59"/>
      <c r="I808" s="32"/>
      <c r="J808" s="32"/>
      <c r="K808" s="32"/>
      <c r="L808" s="32"/>
    </row>
    <row r="809" ht="15.75" customHeight="1">
      <c r="H809" s="59"/>
      <c r="I809" s="32"/>
      <c r="J809" s="32"/>
      <c r="K809" s="32"/>
      <c r="L809" s="32"/>
    </row>
    <row r="810" ht="15.75" customHeight="1">
      <c r="H810" s="59"/>
      <c r="I810" s="32"/>
      <c r="J810" s="32"/>
      <c r="K810" s="32"/>
      <c r="L810" s="32"/>
    </row>
    <row r="811" ht="15.75" customHeight="1">
      <c r="H811" s="59"/>
      <c r="I811" s="32"/>
      <c r="J811" s="32"/>
      <c r="K811" s="32"/>
      <c r="L811" s="32"/>
    </row>
    <row r="812" ht="15.75" customHeight="1">
      <c r="H812" s="59"/>
      <c r="I812" s="32"/>
      <c r="J812" s="32"/>
      <c r="K812" s="32"/>
      <c r="L812" s="32"/>
    </row>
    <row r="813" ht="15.75" customHeight="1">
      <c r="H813" s="59"/>
      <c r="I813" s="32"/>
      <c r="J813" s="32"/>
      <c r="K813" s="32"/>
      <c r="L813" s="32"/>
    </row>
    <row r="814" ht="15.75" customHeight="1">
      <c r="H814" s="59"/>
      <c r="I814" s="32"/>
      <c r="J814" s="32"/>
      <c r="K814" s="32"/>
      <c r="L814" s="32"/>
    </row>
    <row r="815" ht="15.75" customHeight="1">
      <c r="H815" s="59"/>
      <c r="I815" s="32"/>
      <c r="J815" s="32"/>
      <c r="K815" s="32"/>
      <c r="L815" s="32"/>
    </row>
    <row r="816" ht="15.75" customHeight="1">
      <c r="H816" s="59"/>
      <c r="I816" s="32"/>
      <c r="J816" s="32"/>
      <c r="K816" s="32"/>
      <c r="L816" s="32"/>
    </row>
    <row r="817" ht="15.75" customHeight="1">
      <c r="H817" s="59"/>
      <c r="I817" s="32"/>
      <c r="J817" s="32"/>
      <c r="K817" s="32"/>
      <c r="L817" s="32"/>
    </row>
    <row r="818" ht="15.75" customHeight="1">
      <c r="H818" s="59"/>
      <c r="I818" s="32"/>
      <c r="J818" s="32"/>
      <c r="K818" s="32"/>
      <c r="L818" s="32"/>
    </row>
    <row r="819" ht="15.75" customHeight="1">
      <c r="H819" s="59"/>
      <c r="I819" s="32"/>
      <c r="J819" s="32"/>
      <c r="K819" s="32"/>
      <c r="L819" s="32"/>
    </row>
    <row r="820" ht="15.75" customHeight="1">
      <c r="H820" s="59"/>
      <c r="I820" s="32"/>
      <c r="J820" s="32"/>
      <c r="K820" s="32"/>
      <c r="L820" s="32"/>
    </row>
    <row r="821" ht="15.75" customHeight="1">
      <c r="H821" s="59"/>
      <c r="I821" s="32"/>
      <c r="J821" s="32"/>
      <c r="K821" s="32"/>
      <c r="L821" s="32"/>
    </row>
    <row r="822" ht="15.75" customHeight="1">
      <c r="H822" s="59"/>
      <c r="I822" s="32"/>
      <c r="J822" s="32"/>
      <c r="K822" s="32"/>
      <c r="L822" s="32"/>
    </row>
    <row r="823" ht="15.75" customHeight="1">
      <c r="H823" s="59"/>
      <c r="I823" s="32"/>
      <c r="J823" s="32"/>
      <c r="K823" s="32"/>
      <c r="L823" s="32"/>
    </row>
    <row r="824" ht="15.75" customHeight="1">
      <c r="H824" s="59"/>
      <c r="I824" s="32"/>
      <c r="J824" s="32"/>
      <c r="K824" s="32"/>
      <c r="L824" s="32"/>
    </row>
    <row r="825" ht="15.75" customHeight="1">
      <c r="H825" s="59"/>
      <c r="I825" s="32"/>
      <c r="J825" s="32"/>
      <c r="K825" s="32"/>
      <c r="L825" s="32"/>
    </row>
    <row r="826" ht="15.75" customHeight="1">
      <c r="H826" s="59"/>
      <c r="I826" s="32"/>
      <c r="J826" s="32"/>
      <c r="K826" s="32"/>
      <c r="L826" s="32"/>
    </row>
    <row r="827" ht="15.75" customHeight="1">
      <c r="H827" s="59"/>
      <c r="I827" s="32"/>
      <c r="J827" s="32"/>
      <c r="K827" s="32"/>
      <c r="L827" s="32"/>
    </row>
    <row r="828" ht="15.75" customHeight="1">
      <c r="H828" s="59"/>
      <c r="I828" s="32"/>
      <c r="J828" s="32"/>
      <c r="K828" s="32"/>
      <c r="L828" s="32"/>
    </row>
    <row r="829" ht="15.75" customHeight="1">
      <c r="H829" s="59"/>
      <c r="I829" s="32"/>
      <c r="J829" s="32"/>
      <c r="K829" s="32"/>
      <c r="L829" s="32"/>
    </row>
    <row r="830" ht="15.75" customHeight="1">
      <c r="H830" s="59"/>
      <c r="I830" s="32"/>
      <c r="J830" s="32"/>
      <c r="K830" s="32"/>
      <c r="L830" s="32"/>
    </row>
    <row r="831" ht="15.75" customHeight="1">
      <c r="H831" s="59"/>
      <c r="I831" s="32"/>
      <c r="J831" s="32"/>
      <c r="K831" s="32"/>
      <c r="L831" s="32"/>
    </row>
    <row r="832" ht="15.75" customHeight="1">
      <c r="H832" s="59"/>
      <c r="I832" s="32"/>
      <c r="J832" s="32"/>
      <c r="K832" s="32"/>
      <c r="L832" s="32"/>
    </row>
    <row r="833" ht="15.75" customHeight="1">
      <c r="H833" s="59"/>
      <c r="I833" s="32"/>
      <c r="J833" s="32"/>
      <c r="K833" s="32"/>
      <c r="L833" s="32"/>
    </row>
    <row r="834" ht="15.75" customHeight="1">
      <c r="H834" s="59"/>
      <c r="I834" s="32"/>
      <c r="J834" s="32"/>
      <c r="K834" s="32"/>
      <c r="L834" s="32"/>
    </row>
    <row r="835" ht="15.75" customHeight="1">
      <c r="H835" s="59"/>
      <c r="I835" s="32"/>
      <c r="J835" s="32"/>
      <c r="K835" s="32"/>
      <c r="L835" s="32"/>
    </row>
    <row r="836" ht="15.75" customHeight="1">
      <c r="H836" s="59"/>
      <c r="I836" s="32"/>
      <c r="J836" s="32"/>
      <c r="K836" s="32"/>
      <c r="L836" s="32"/>
    </row>
    <row r="837" ht="15.75" customHeight="1">
      <c r="H837" s="59"/>
      <c r="I837" s="32"/>
      <c r="J837" s="32"/>
      <c r="K837" s="32"/>
      <c r="L837" s="32"/>
    </row>
    <row r="838" ht="15.75" customHeight="1">
      <c r="H838" s="59"/>
      <c r="I838" s="32"/>
      <c r="J838" s="32"/>
      <c r="K838" s="32"/>
      <c r="L838" s="32"/>
    </row>
    <row r="839" ht="15.75" customHeight="1">
      <c r="H839" s="59"/>
      <c r="I839" s="32"/>
      <c r="J839" s="32"/>
      <c r="K839" s="32"/>
      <c r="L839" s="32"/>
    </row>
    <row r="840" ht="15.75" customHeight="1">
      <c r="H840" s="59"/>
      <c r="I840" s="32"/>
      <c r="J840" s="32"/>
      <c r="K840" s="32"/>
      <c r="L840" s="32"/>
    </row>
    <row r="841" ht="15.75" customHeight="1">
      <c r="H841" s="59"/>
      <c r="I841" s="32"/>
      <c r="J841" s="32"/>
      <c r="K841" s="32"/>
      <c r="L841" s="32"/>
    </row>
    <row r="842" ht="15.75" customHeight="1">
      <c r="H842" s="59"/>
      <c r="I842" s="32"/>
      <c r="J842" s="32"/>
      <c r="K842" s="32"/>
      <c r="L842" s="32"/>
    </row>
    <row r="843" ht="15.75" customHeight="1">
      <c r="H843" s="59"/>
      <c r="I843" s="32"/>
      <c r="J843" s="32"/>
      <c r="K843" s="32"/>
      <c r="L843" s="32"/>
    </row>
    <row r="844" ht="15.75" customHeight="1">
      <c r="H844" s="59"/>
      <c r="I844" s="32"/>
      <c r="J844" s="32"/>
      <c r="K844" s="32"/>
      <c r="L844" s="32"/>
    </row>
    <row r="845" ht="15.75" customHeight="1">
      <c r="H845" s="59"/>
      <c r="I845" s="32"/>
      <c r="J845" s="32"/>
      <c r="K845" s="32"/>
      <c r="L845" s="32"/>
    </row>
    <row r="846" ht="15.75" customHeight="1">
      <c r="H846" s="59"/>
      <c r="I846" s="32"/>
      <c r="J846" s="32"/>
      <c r="K846" s="32"/>
      <c r="L846" s="32"/>
    </row>
    <row r="847" ht="15.75" customHeight="1">
      <c r="H847" s="59"/>
      <c r="I847" s="32"/>
      <c r="J847" s="32"/>
      <c r="K847" s="32"/>
      <c r="L847" s="32"/>
    </row>
    <row r="848" ht="15.75" customHeight="1">
      <c r="H848" s="59"/>
      <c r="I848" s="32"/>
      <c r="J848" s="32"/>
      <c r="K848" s="32"/>
      <c r="L848" s="32"/>
    </row>
    <row r="849" ht="15.75" customHeight="1">
      <c r="H849" s="59"/>
      <c r="I849" s="32"/>
      <c r="J849" s="32"/>
      <c r="K849" s="32"/>
      <c r="L849" s="32"/>
    </row>
    <row r="850" ht="15.75" customHeight="1">
      <c r="H850" s="59"/>
      <c r="I850" s="32"/>
      <c r="J850" s="32"/>
      <c r="K850" s="32"/>
      <c r="L850" s="32"/>
    </row>
    <row r="851" ht="15.75" customHeight="1">
      <c r="H851" s="59"/>
      <c r="I851" s="32"/>
      <c r="J851" s="32"/>
      <c r="K851" s="32"/>
      <c r="L851" s="32"/>
    </row>
    <row r="852" ht="15.75" customHeight="1">
      <c r="H852" s="59"/>
      <c r="I852" s="32"/>
      <c r="J852" s="32"/>
      <c r="K852" s="32"/>
      <c r="L852" s="32"/>
    </row>
    <row r="853" ht="15.75" customHeight="1">
      <c r="H853" s="59"/>
      <c r="I853" s="32"/>
      <c r="J853" s="32"/>
      <c r="K853" s="32"/>
      <c r="L853" s="32"/>
    </row>
    <row r="854" ht="15.75" customHeight="1">
      <c r="H854" s="59"/>
      <c r="I854" s="32"/>
      <c r="J854" s="32"/>
      <c r="K854" s="32"/>
      <c r="L854" s="32"/>
    </row>
    <row r="855" ht="15.75" customHeight="1">
      <c r="H855" s="59"/>
      <c r="I855" s="32"/>
      <c r="J855" s="32"/>
      <c r="K855" s="32"/>
      <c r="L855" s="32"/>
    </row>
    <row r="856" ht="15.75" customHeight="1">
      <c r="H856" s="59"/>
      <c r="I856" s="32"/>
      <c r="J856" s="32"/>
      <c r="K856" s="32"/>
      <c r="L856" s="32"/>
    </row>
    <row r="857" ht="15.75" customHeight="1">
      <c r="H857" s="59"/>
      <c r="I857" s="32"/>
      <c r="J857" s="32"/>
      <c r="K857" s="32"/>
      <c r="L857" s="32"/>
    </row>
    <row r="858" ht="15.75" customHeight="1">
      <c r="H858" s="59"/>
      <c r="I858" s="32"/>
      <c r="J858" s="32"/>
      <c r="K858" s="32"/>
      <c r="L858" s="32"/>
    </row>
    <row r="859" ht="15.75" customHeight="1">
      <c r="H859" s="59"/>
      <c r="I859" s="32"/>
      <c r="J859" s="32"/>
      <c r="K859" s="32"/>
      <c r="L859" s="32"/>
    </row>
    <row r="860" ht="15.75" customHeight="1">
      <c r="H860" s="59"/>
      <c r="I860" s="32"/>
      <c r="J860" s="32"/>
      <c r="K860" s="32"/>
      <c r="L860" s="32"/>
    </row>
    <row r="861" ht="15.75" customHeight="1">
      <c r="H861" s="59"/>
      <c r="I861" s="32"/>
      <c r="J861" s="32"/>
      <c r="K861" s="32"/>
      <c r="L861" s="32"/>
    </row>
    <row r="862" ht="15.75" customHeight="1">
      <c r="H862" s="59"/>
      <c r="I862" s="32"/>
      <c r="J862" s="32"/>
      <c r="K862" s="32"/>
      <c r="L862" s="32"/>
    </row>
    <row r="863" ht="15.75" customHeight="1">
      <c r="H863" s="59"/>
      <c r="I863" s="32"/>
      <c r="J863" s="32"/>
      <c r="K863" s="32"/>
      <c r="L863" s="32"/>
    </row>
    <row r="864" ht="15.75" customHeight="1">
      <c r="H864" s="59"/>
      <c r="I864" s="32"/>
      <c r="J864" s="32"/>
      <c r="K864" s="32"/>
      <c r="L864" s="32"/>
    </row>
    <row r="865" ht="15.75" customHeight="1">
      <c r="H865" s="59"/>
      <c r="I865" s="32"/>
      <c r="J865" s="32"/>
      <c r="K865" s="32"/>
      <c r="L865" s="32"/>
    </row>
    <row r="866" ht="15.75" customHeight="1">
      <c r="H866" s="59"/>
      <c r="I866" s="32"/>
      <c r="J866" s="32"/>
      <c r="K866" s="32"/>
      <c r="L866" s="32"/>
    </row>
    <row r="867" ht="15.75" customHeight="1">
      <c r="H867" s="59"/>
      <c r="I867" s="32"/>
      <c r="J867" s="32"/>
      <c r="K867" s="32"/>
      <c r="L867" s="32"/>
    </row>
    <row r="868" ht="15.75" customHeight="1">
      <c r="H868" s="59"/>
      <c r="I868" s="32"/>
      <c r="J868" s="32"/>
      <c r="K868" s="32"/>
      <c r="L868" s="32"/>
    </row>
    <row r="869" ht="15.75" customHeight="1">
      <c r="H869" s="59"/>
      <c r="I869" s="32"/>
      <c r="J869" s="32"/>
      <c r="K869" s="32"/>
      <c r="L869" s="32"/>
    </row>
    <row r="870" ht="15.75" customHeight="1">
      <c r="H870" s="59"/>
      <c r="I870" s="32"/>
      <c r="J870" s="32"/>
      <c r="K870" s="32"/>
      <c r="L870" s="32"/>
    </row>
    <row r="871" ht="15.75" customHeight="1">
      <c r="H871" s="59"/>
      <c r="I871" s="32"/>
      <c r="J871" s="32"/>
      <c r="K871" s="32"/>
      <c r="L871" s="32"/>
    </row>
    <row r="872" ht="15.75" customHeight="1">
      <c r="H872" s="59"/>
      <c r="I872" s="32"/>
      <c r="J872" s="32"/>
      <c r="K872" s="32"/>
      <c r="L872" s="32"/>
    </row>
    <row r="873" ht="15.75" customHeight="1">
      <c r="H873" s="59"/>
      <c r="I873" s="32"/>
      <c r="J873" s="32"/>
      <c r="K873" s="32"/>
      <c r="L873" s="32"/>
    </row>
    <row r="874" ht="15.75" customHeight="1">
      <c r="H874" s="59"/>
      <c r="I874" s="32"/>
      <c r="J874" s="32"/>
      <c r="K874" s="32"/>
      <c r="L874" s="32"/>
    </row>
    <row r="875" ht="15.75" customHeight="1">
      <c r="H875" s="59"/>
      <c r="I875" s="32"/>
      <c r="J875" s="32"/>
      <c r="K875" s="32"/>
      <c r="L875" s="32"/>
    </row>
    <row r="876" ht="15.75" customHeight="1">
      <c r="H876" s="59"/>
      <c r="I876" s="32"/>
      <c r="J876" s="32"/>
      <c r="K876" s="32"/>
      <c r="L876" s="32"/>
    </row>
    <row r="877" ht="15.75" customHeight="1">
      <c r="H877" s="59"/>
      <c r="I877" s="32"/>
      <c r="J877" s="32"/>
      <c r="K877" s="32"/>
      <c r="L877" s="32"/>
    </row>
    <row r="878" ht="15.75" customHeight="1">
      <c r="H878" s="59"/>
      <c r="I878" s="32"/>
      <c r="J878" s="32"/>
      <c r="K878" s="32"/>
      <c r="L878" s="32"/>
    </row>
    <row r="879" ht="15.75" customHeight="1">
      <c r="H879" s="59"/>
      <c r="I879" s="32"/>
      <c r="J879" s="32"/>
      <c r="K879" s="32"/>
      <c r="L879" s="32"/>
    </row>
    <row r="880" ht="15.75" customHeight="1">
      <c r="H880" s="59"/>
      <c r="I880" s="32"/>
      <c r="J880" s="32"/>
      <c r="K880" s="32"/>
      <c r="L880" s="32"/>
    </row>
    <row r="881" ht="15.75" customHeight="1">
      <c r="H881" s="59"/>
      <c r="I881" s="32"/>
      <c r="J881" s="32"/>
      <c r="K881" s="32"/>
      <c r="L881" s="32"/>
    </row>
    <row r="882" ht="15.75" customHeight="1">
      <c r="H882" s="59"/>
      <c r="I882" s="32"/>
      <c r="J882" s="32"/>
      <c r="K882" s="32"/>
      <c r="L882" s="32"/>
    </row>
    <row r="883" ht="15.75" customHeight="1">
      <c r="H883" s="59"/>
      <c r="I883" s="32"/>
      <c r="J883" s="32"/>
      <c r="K883" s="32"/>
      <c r="L883" s="32"/>
    </row>
    <row r="884" ht="15.75" customHeight="1">
      <c r="H884" s="59"/>
      <c r="I884" s="32"/>
      <c r="J884" s="32"/>
      <c r="K884" s="32"/>
      <c r="L884" s="32"/>
    </row>
    <row r="885" ht="15.75" customHeight="1">
      <c r="H885" s="59"/>
      <c r="I885" s="32"/>
      <c r="J885" s="32"/>
      <c r="K885" s="32"/>
      <c r="L885" s="32"/>
    </row>
    <row r="886" ht="15.75" customHeight="1">
      <c r="H886" s="59"/>
      <c r="I886" s="32"/>
      <c r="J886" s="32"/>
      <c r="K886" s="32"/>
      <c r="L886" s="32"/>
    </row>
    <row r="887" ht="15.75" customHeight="1">
      <c r="H887" s="59"/>
      <c r="I887" s="32"/>
      <c r="J887" s="32"/>
      <c r="K887" s="32"/>
      <c r="L887" s="32"/>
    </row>
    <row r="888" ht="15.75" customHeight="1">
      <c r="H888" s="59"/>
      <c r="I888" s="32"/>
      <c r="J888" s="32"/>
      <c r="K888" s="32"/>
      <c r="L888" s="32"/>
    </row>
    <row r="889" ht="15.75" customHeight="1">
      <c r="H889" s="59"/>
      <c r="I889" s="32"/>
      <c r="J889" s="32"/>
      <c r="K889" s="32"/>
      <c r="L889" s="32"/>
    </row>
    <row r="890" ht="15.75" customHeight="1">
      <c r="H890" s="59"/>
      <c r="I890" s="32"/>
      <c r="J890" s="32"/>
      <c r="K890" s="32"/>
      <c r="L890" s="32"/>
    </row>
    <row r="891" ht="15.75" customHeight="1">
      <c r="H891" s="59"/>
      <c r="I891" s="32"/>
      <c r="J891" s="32"/>
      <c r="K891" s="32"/>
      <c r="L891" s="32"/>
    </row>
    <row r="892" ht="15.75" customHeight="1">
      <c r="H892" s="59"/>
      <c r="I892" s="32"/>
      <c r="J892" s="32"/>
      <c r="K892" s="32"/>
      <c r="L892" s="32"/>
    </row>
    <row r="893" ht="15.75" customHeight="1">
      <c r="H893" s="59"/>
      <c r="I893" s="32"/>
      <c r="J893" s="32"/>
      <c r="K893" s="32"/>
      <c r="L893" s="32"/>
    </row>
    <row r="894" ht="15.75" customHeight="1">
      <c r="H894" s="59"/>
      <c r="I894" s="32"/>
      <c r="J894" s="32"/>
      <c r="K894" s="32"/>
      <c r="L894" s="32"/>
    </row>
    <row r="895" ht="15.75" customHeight="1">
      <c r="H895" s="59"/>
      <c r="I895" s="32"/>
      <c r="J895" s="32"/>
      <c r="K895" s="32"/>
      <c r="L895" s="32"/>
    </row>
    <row r="896" ht="15.75" customHeight="1">
      <c r="H896" s="59"/>
      <c r="I896" s="32"/>
      <c r="J896" s="32"/>
      <c r="K896" s="32"/>
      <c r="L896" s="32"/>
    </row>
    <row r="897" ht="15.75" customHeight="1">
      <c r="H897" s="59"/>
      <c r="I897" s="32"/>
      <c r="J897" s="32"/>
      <c r="K897" s="32"/>
      <c r="L897" s="32"/>
    </row>
    <row r="898" ht="15.75" customHeight="1">
      <c r="H898" s="59"/>
      <c r="I898" s="32"/>
      <c r="J898" s="32"/>
      <c r="K898" s="32"/>
      <c r="L898" s="32"/>
    </row>
    <row r="899" ht="15.75" customHeight="1">
      <c r="H899" s="59"/>
      <c r="I899" s="32"/>
      <c r="J899" s="32"/>
      <c r="K899" s="32"/>
      <c r="L899" s="32"/>
    </row>
    <row r="900" ht="15.75" customHeight="1">
      <c r="H900" s="59"/>
      <c r="I900" s="32"/>
      <c r="J900" s="32"/>
      <c r="K900" s="32"/>
      <c r="L900" s="32"/>
    </row>
    <row r="901" ht="15.75" customHeight="1">
      <c r="H901" s="59"/>
      <c r="I901" s="32"/>
      <c r="J901" s="32"/>
      <c r="K901" s="32"/>
      <c r="L901" s="32"/>
    </row>
    <row r="902" ht="15.75" customHeight="1">
      <c r="H902" s="59"/>
      <c r="I902" s="32"/>
      <c r="J902" s="32"/>
      <c r="K902" s="32"/>
      <c r="L902" s="32"/>
    </row>
    <row r="903" ht="15.75" customHeight="1">
      <c r="H903" s="59"/>
      <c r="I903" s="32"/>
      <c r="J903" s="32"/>
      <c r="K903" s="32"/>
      <c r="L903" s="32"/>
    </row>
    <row r="904" ht="15.75" customHeight="1">
      <c r="H904" s="59"/>
      <c r="I904" s="32"/>
      <c r="J904" s="32"/>
      <c r="K904" s="32"/>
      <c r="L904" s="32"/>
    </row>
    <row r="905" ht="15.75" customHeight="1">
      <c r="H905" s="59"/>
      <c r="I905" s="32"/>
      <c r="J905" s="32"/>
      <c r="K905" s="32"/>
      <c r="L905" s="32"/>
    </row>
    <row r="906" ht="15.75" customHeight="1">
      <c r="H906" s="59"/>
      <c r="I906" s="32"/>
      <c r="J906" s="32"/>
      <c r="K906" s="32"/>
      <c r="L906" s="32"/>
    </row>
    <row r="907" ht="15.75" customHeight="1">
      <c r="H907" s="59"/>
      <c r="I907" s="32"/>
      <c r="J907" s="32"/>
      <c r="K907" s="32"/>
      <c r="L907" s="32"/>
    </row>
    <row r="908" ht="15.75" customHeight="1">
      <c r="H908" s="59"/>
      <c r="I908" s="32"/>
      <c r="J908" s="32"/>
      <c r="K908" s="32"/>
      <c r="L908" s="32"/>
    </row>
    <row r="909" ht="15.75" customHeight="1">
      <c r="H909" s="59"/>
      <c r="I909" s="32"/>
      <c r="J909" s="32"/>
      <c r="K909" s="32"/>
      <c r="L909" s="32"/>
    </row>
    <row r="910" ht="15.75" customHeight="1">
      <c r="H910" s="59"/>
      <c r="I910" s="32"/>
      <c r="J910" s="32"/>
      <c r="K910" s="32"/>
      <c r="L910" s="32"/>
    </row>
    <row r="911" ht="15.75" customHeight="1">
      <c r="H911" s="59"/>
      <c r="I911" s="32"/>
      <c r="J911" s="32"/>
      <c r="K911" s="32"/>
      <c r="L911" s="32"/>
    </row>
    <row r="912" ht="15.75" customHeight="1">
      <c r="H912" s="59"/>
      <c r="I912" s="32"/>
      <c r="J912" s="32"/>
      <c r="K912" s="32"/>
      <c r="L912" s="32"/>
    </row>
    <row r="913" ht="15.75" customHeight="1">
      <c r="H913" s="59"/>
      <c r="I913" s="32"/>
      <c r="J913" s="32"/>
      <c r="K913" s="32"/>
      <c r="L913" s="32"/>
    </row>
    <row r="914" ht="15.75" customHeight="1">
      <c r="H914" s="59"/>
      <c r="I914" s="32"/>
      <c r="J914" s="32"/>
      <c r="K914" s="32"/>
      <c r="L914" s="32"/>
    </row>
    <row r="915" ht="15.75" customHeight="1">
      <c r="H915" s="59"/>
      <c r="I915" s="32"/>
      <c r="J915" s="32"/>
      <c r="K915" s="32"/>
      <c r="L915" s="32"/>
    </row>
    <row r="916" ht="15.75" customHeight="1">
      <c r="H916" s="59"/>
      <c r="I916" s="32"/>
      <c r="J916" s="32"/>
      <c r="K916" s="32"/>
      <c r="L916" s="32"/>
    </row>
    <row r="917" ht="15.75" customHeight="1">
      <c r="H917" s="59"/>
      <c r="I917" s="32"/>
      <c r="J917" s="32"/>
      <c r="K917" s="32"/>
      <c r="L917" s="32"/>
    </row>
    <row r="918" ht="15.75" customHeight="1">
      <c r="H918" s="59"/>
      <c r="I918" s="32"/>
      <c r="J918" s="32"/>
      <c r="K918" s="32"/>
      <c r="L918" s="32"/>
    </row>
    <row r="919" ht="15.75" customHeight="1">
      <c r="H919" s="59"/>
      <c r="I919" s="32"/>
      <c r="J919" s="32"/>
      <c r="K919" s="32"/>
      <c r="L919" s="32"/>
    </row>
    <row r="920" ht="15.75" customHeight="1">
      <c r="H920" s="59"/>
      <c r="I920" s="32"/>
      <c r="J920" s="32"/>
      <c r="K920" s="32"/>
      <c r="L920" s="32"/>
    </row>
    <row r="921" ht="15.75" customHeight="1">
      <c r="H921" s="59"/>
      <c r="I921" s="32"/>
      <c r="J921" s="32"/>
      <c r="K921" s="32"/>
      <c r="L921" s="32"/>
    </row>
    <row r="922" ht="15.75" customHeight="1">
      <c r="H922" s="59"/>
      <c r="I922" s="32"/>
      <c r="J922" s="32"/>
      <c r="K922" s="32"/>
      <c r="L922" s="32"/>
    </row>
    <row r="923" ht="15.75" customHeight="1">
      <c r="H923" s="59"/>
      <c r="I923" s="32"/>
      <c r="J923" s="32"/>
      <c r="K923" s="32"/>
      <c r="L923" s="32"/>
    </row>
    <row r="924" ht="15.75" customHeight="1">
      <c r="H924" s="59"/>
      <c r="I924" s="32"/>
      <c r="J924" s="32"/>
      <c r="K924" s="32"/>
      <c r="L924" s="32"/>
    </row>
    <row r="925" ht="15.75" customHeight="1">
      <c r="H925" s="59"/>
      <c r="I925" s="32"/>
      <c r="J925" s="32"/>
      <c r="K925" s="32"/>
      <c r="L925" s="32"/>
    </row>
    <row r="926" ht="15.75" customHeight="1">
      <c r="H926" s="59"/>
      <c r="I926" s="32"/>
      <c r="J926" s="32"/>
      <c r="K926" s="32"/>
      <c r="L926" s="32"/>
    </row>
    <row r="927" ht="15.75" customHeight="1">
      <c r="H927" s="59"/>
      <c r="I927" s="32"/>
      <c r="J927" s="32"/>
      <c r="K927" s="32"/>
      <c r="L927" s="32"/>
    </row>
    <row r="928" ht="15.75" customHeight="1">
      <c r="H928" s="59"/>
      <c r="I928" s="32"/>
      <c r="J928" s="32"/>
      <c r="K928" s="32"/>
      <c r="L928" s="32"/>
    </row>
    <row r="929" ht="15.75" customHeight="1">
      <c r="H929" s="59"/>
      <c r="I929" s="32"/>
      <c r="J929" s="32"/>
      <c r="K929" s="32"/>
      <c r="L929" s="32"/>
    </row>
    <row r="930" ht="15.75" customHeight="1">
      <c r="H930" s="59"/>
      <c r="I930" s="32"/>
      <c r="J930" s="32"/>
      <c r="K930" s="32"/>
      <c r="L930" s="32"/>
    </row>
    <row r="931" ht="15.75" customHeight="1">
      <c r="H931" s="59"/>
      <c r="I931" s="32"/>
      <c r="J931" s="32"/>
      <c r="K931" s="32"/>
      <c r="L931" s="32"/>
    </row>
    <row r="932" ht="15.75" customHeight="1">
      <c r="H932" s="59"/>
      <c r="I932" s="32"/>
      <c r="J932" s="32"/>
      <c r="K932" s="32"/>
      <c r="L932" s="32"/>
    </row>
    <row r="933" ht="15.75" customHeight="1">
      <c r="H933" s="59"/>
      <c r="I933" s="32"/>
      <c r="J933" s="32"/>
      <c r="K933" s="32"/>
      <c r="L933" s="32"/>
    </row>
    <row r="934" ht="15.75" customHeight="1">
      <c r="H934" s="59"/>
      <c r="I934" s="32"/>
      <c r="J934" s="32"/>
      <c r="K934" s="32"/>
      <c r="L934" s="32"/>
    </row>
    <row r="935" ht="15.75" customHeight="1">
      <c r="H935" s="59"/>
      <c r="I935" s="32"/>
      <c r="J935" s="32"/>
      <c r="K935" s="32"/>
      <c r="L935" s="32"/>
    </row>
    <row r="936" ht="15.75" customHeight="1">
      <c r="H936" s="59"/>
      <c r="I936" s="32"/>
      <c r="J936" s="32"/>
      <c r="K936" s="32"/>
      <c r="L936" s="32"/>
    </row>
    <row r="937" ht="15.75" customHeight="1">
      <c r="H937" s="59"/>
      <c r="I937" s="32"/>
      <c r="J937" s="32"/>
      <c r="K937" s="32"/>
      <c r="L937" s="32"/>
    </row>
    <row r="938" ht="15.75" customHeight="1">
      <c r="H938" s="59"/>
      <c r="I938" s="32"/>
      <c r="J938" s="32"/>
      <c r="K938" s="32"/>
      <c r="L938" s="32"/>
    </row>
    <row r="939" ht="15.75" customHeight="1">
      <c r="H939" s="59"/>
      <c r="I939" s="32"/>
      <c r="J939" s="32"/>
      <c r="K939" s="32"/>
      <c r="L939" s="32"/>
    </row>
    <row r="940" ht="15.75" customHeight="1">
      <c r="H940" s="59"/>
      <c r="I940" s="32"/>
      <c r="J940" s="32"/>
      <c r="K940" s="32"/>
      <c r="L940" s="32"/>
    </row>
    <row r="941" ht="15.75" customHeight="1">
      <c r="H941" s="59"/>
      <c r="I941" s="32"/>
      <c r="J941" s="32"/>
      <c r="K941" s="32"/>
      <c r="L941" s="32"/>
    </row>
    <row r="942" ht="15.75" customHeight="1">
      <c r="H942" s="59"/>
      <c r="I942" s="32"/>
      <c r="J942" s="32"/>
      <c r="K942" s="32"/>
      <c r="L942" s="32"/>
    </row>
    <row r="943" ht="15.75" customHeight="1">
      <c r="H943" s="59"/>
      <c r="I943" s="32"/>
      <c r="J943" s="32"/>
      <c r="K943" s="32"/>
      <c r="L943" s="32"/>
    </row>
    <row r="944" ht="15.75" customHeight="1">
      <c r="H944" s="59"/>
      <c r="I944" s="32"/>
      <c r="J944" s="32"/>
      <c r="K944" s="32"/>
      <c r="L944" s="32"/>
    </row>
    <row r="945" ht="15.75" customHeight="1">
      <c r="H945" s="59"/>
      <c r="I945" s="32"/>
      <c r="J945" s="32"/>
      <c r="K945" s="32"/>
      <c r="L945" s="32"/>
    </row>
    <row r="946" ht="15.75" customHeight="1">
      <c r="H946" s="59"/>
      <c r="I946" s="32"/>
      <c r="J946" s="32"/>
      <c r="K946" s="32"/>
      <c r="L946" s="32"/>
    </row>
    <row r="947" ht="15.75" customHeight="1">
      <c r="H947" s="59"/>
      <c r="I947" s="32"/>
      <c r="J947" s="32"/>
      <c r="K947" s="32"/>
      <c r="L947" s="32"/>
    </row>
    <row r="948" ht="15.75" customHeight="1">
      <c r="H948" s="59"/>
      <c r="I948" s="32"/>
      <c r="J948" s="32"/>
      <c r="K948" s="32"/>
      <c r="L948" s="32"/>
    </row>
    <row r="949" ht="15.75" customHeight="1">
      <c r="H949" s="59"/>
      <c r="I949" s="32"/>
      <c r="J949" s="32"/>
      <c r="K949" s="32"/>
      <c r="L949" s="32"/>
    </row>
    <row r="950" ht="15.75" customHeight="1">
      <c r="H950" s="59"/>
      <c r="I950" s="32"/>
      <c r="J950" s="32"/>
      <c r="K950" s="32"/>
      <c r="L950" s="32"/>
    </row>
    <row r="951" ht="15.75" customHeight="1">
      <c r="H951" s="59"/>
      <c r="I951" s="32"/>
      <c r="J951" s="32"/>
      <c r="K951" s="32"/>
      <c r="L951" s="32"/>
    </row>
    <row r="952" ht="15.75" customHeight="1">
      <c r="H952" s="59"/>
      <c r="I952" s="32"/>
      <c r="J952" s="32"/>
      <c r="K952" s="32"/>
      <c r="L952" s="32"/>
    </row>
    <row r="953" ht="15.75" customHeight="1">
      <c r="H953" s="59"/>
      <c r="I953" s="32"/>
      <c r="J953" s="32"/>
      <c r="K953" s="32"/>
      <c r="L953" s="32"/>
    </row>
    <row r="954" ht="15.75" customHeight="1">
      <c r="H954" s="59"/>
      <c r="I954" s="32"/>
      <c r="J954" s="32"/>
      <c r="K954" s="32"/>
      <c r="L954" s="32"/>
    </row>
    <row r="955" ht="15.75" customHeight="1">
      <c r="H955" s="59"/>
      <c r="I955" s="32"/>
      <c r="J955" s="32"/>
      <c r="K955" s="32"/>
      <c r="L955" s="32"/>
    </row>
    <row r="956" ht="15.75" customHeight="1">
      <c r="H956" s="59"/>
      <c r="I956" s="32"/>
      <c r="J956" s="32"/>
      <c r="K956" s="32"/>
      <c r="L956" s="32"/>
    </row>
    <row r="957" ht="15.75" customHeight="1">
      <c r="H957" s="59"/>
      <c r="I957" s="32"/>
      <c r="J957" s="32"/>
      <c r="K957" s="32"/>
      <c r="L957" s="32"/>
    </row>
    <row r="958" ht="15.75" customHeight="1">
      <c r="H958" s="59"/>
      <c r="I958" s="32"/>
      <c r="J958" s="32"/>
      <c r="K958" s="32"/>
      <c r="L958" s="32"/>
    </row>
    <row r="959" ht="15.75" customHeight="1">
      <c r="H959" s="59"/>
      <c r="I959" s="32"/>
      <c r="J959" s="32"/>
      <c r="K959" s="32"/>
      <c r="L959" s="32"/>
    </row>
    <row r="960" ht="15.75" customHeight="1">
      <c r="H960" s="59"/>
      <c r="I960" s="32"/>
      <c r="J960" s="32"/>
      <c r="K960" s="32"/>
      <c r="L960" s="32"/>
    </row>
    <row r="961" ht="15.75" customHeight="1">
      <c r="H961" s="59"/>
      <c r="I961" s="32"/>
      <c r="J961" s="32"/>
      <c r="K961" s="32"/>
      <c r="L961" s="32"/>
    </row>
    <row r="962" ht="15.75" customHeight="1">
      <c r="H962" s="59"/>
      <c r="I962" s="32"/>
      <c r="J962" s="32"/>
      <c r="K962" s="32"/>
      <c r="L962" s="32"/>
    </row>
    <row r="963" ht="15.75" customHeight="1">
      <c r="H963" s="59"/>
      <c r="I963" s="32"/>
      <c r="J963" s="32"/>
      <c r="K963" s="32"/>
      <c r="L963" s="32"/>
    </row>
    <row r="964" ht="15.75" customHeight="1">
      <c r="H964" s="59"/>
      <c r="I964" s="32"/>
      <c r="J964" s="32"/>
      <c r="K964" s="32"/>
      <c r="L964" s="32"/>
    </row>
    <row r="965" ht="15.75" customHeight="1">
      <c r="H965" s="59"/>
      <c r="I965" s="32"/>
      <c r="J965" s="32"/>
      <c r="K965" s="32"/>
      <c r="L965" s="32"/>
    </row>
    <row r="966" ht="15.75" customHeight="1">
      <c r="H966" s="59"/>
      <c r="I966" s="32"/>
      <c r="J966" s="32"/>
      <c r="K966" s="32"/>
      <c r="L966" s="32"/>
    </row>
    <row r="967" ht="15.75" customHeight="1">
      <c r="H967" s="59"/>
      <c r="I967" s="32"/>
      <c r="J967" s="32"/>
      <c r="K967" s="32"/>
      <c r="L967" s="32"/>
    </row>
    <row r="968" ht="15.75" customHeight="1">
      <c r="H968" s="59"/>
      <c r="I968" s="32"/>
      <c r="J968" s="32"/>
      <c r="K968" s="32"/>
      <c r="L968" s="32"/>
    </row>
    <row r="969" ht="15.75" customHeight="1">
      <c r="H969" s="59"/>
      <c r="I969" s="32"/>
      <c r="J969" s="32"/>
      <c r="K969" s="32"/>
      <c r="L969" s="32"/>
    </row>
    <row r="970" ht="15.75" customHeight="1">
      <c r="H970" s="59"/>
      <c r="I970" s="32"/>
      <c r="J970" s="32"/>
      <c r="K970" s="32"/>
      <c r="L970" s="32"/>
    </row>
    <row r="971" ht="15.75" customHeight="1">
      <c r="H971" s="59"/>
      <c r="I971" s="32"/>
      <c r="J971" s="32"/>
      <c r="K971" s="32"/>
      <c r="L971" s="32"/>
    </row>
    <row r="972" ht="15.75" customHeight="1">
      <c r="H972" s="59"/>
      <c r="I972" s="32"/>
      <c r="J972" s="32"/>
      <c r="K972" s="32"/>
      <c r="L972" s="32"/>
    </row>
    <row r="973" ht="15.75" customHeight="1">
      <c r="H973" s="59"/>
      <c r="I973" s="32"/>
      <c r="J973" s="32"/>
      <c r="K973" s="32"/>
      <c r="L973" s="32"/>
    </row>
    <row r="974" ht="15.75" customHeight="1">
      <c r="H974" s="59"/>
      <c r="I974" s="32"/>
      <c r="J974" s="32"/>
      <c r="K974" s="32"/>
      <c r="L974" s="32"/>
    </row>
    <row r="975" ht="15.75" customHeight="1">
      <c r="H975" s="59"/>
      <c r="I975" s="32"/>
      <c r="J975" s="32"/>
      <c r="K975" s="32"/>
      <c r="L975" s="32"/>
    </row>
    <row r="976" ht="15.75" customHeight="1">
      <c r="H976" s="59"/>
      <c r="I976" s="32"/>
      <c r="J976" s="32"/>
      <c r="K976" s="32"/>
      <c r="L976" s="32"/>
    </row>
    <row r="977" ht="15.75" customHeight="1">
      <c r="H977" s="59"/>
      <c r="I977" s="32"/>
      <c r="J977" s="32"/>
      <c r="K977" s="32"/>
      <c r="L977" s="32"/>
    </row>
    <row r="978" ht="15.75" customHeight="1">
      <c r="H978" s="59"/>
      <c r="I978" s="32"/>
      <c r="J978" s="32"/>
      <c r="K978" s="32"/>
      <c r="L978" s="32"/>
    </row>
    <row r="979" ht="15.75" customHeight="1">
      <c r="H979" s="59"/>
      <c r="I979" s="32"/>
      <c r="J979" s="32"/>
      <c r="K979" s="32"/>
      <c r="L979" s="32"/>
    </row>
    <row r="980" ht="15.75" customHeight="1">
      <c r="H980" s="59"/>
      <c r="I980" s="32"/>
      <c r="J980" s="32"/>
      <c r="K980" s="32"/>
      <c r="L980" s="32"/>
    </row>
    <row r="981" ht="15.75" customHeight="1">
      <c r="H981" s="59"/>
      <c r="I981" s="32"/>
      <c r="J981" s="32"/>
      <c r="K981" s="32"/>
      <c r="L981" s="32"/>
    </row>
    <row r="982" ht="15.75" customHeight="1">
      <c r="H982" s="59"/>
      <c r="I982" s="32"/>
      <c r="J982" s="32"/>
      <c r="K982" s="32"/>
      <c r="L982" s="32"/>
    </row>
    <row r="983" ht="15.75" customHeight="1">
      <c r="H983" s="59"/>
      <c r="I983" s="32"/>
      <c r="J983" s="32"/>
      <c r="K983" s="32"/>
      <c r="L983" s="32"/>
    </row>
    <row r="984" ht="15.75" customHeight="1">
      <c r="H984" s="59"/>
      <c r="I984" s="32"/>
      <c r="J984" s="32"/>
      <c r="K984" s="32"/>
      <c r="L984" s="32"/>
    </row>
    <row r="985" ht="15.75" customHeight="1">
      <c r="H985" s="59"/>
      <c r="I985" s="32"/>
      <c r="J985" s="32"/>
      <c r="K985" s="32"/>
      <c r="L985" s="32"/>
    </row>
    <row r="986" ht="15.75" customHeight="1">
      <c r="H986" s="59"/>
      <c r="I986" s="32"/>
      <c r="J986" s="32"/>
      <c r="K986" s="32"/>
      <c r="L986" s="32"/>
    </row>
    <row r="987" ht="15.75" customHeight="1">
      <c r="H987" s="59"/>
      <c r="I987" s="32"/>
      <c r="J987" s="32"/>
      <c r="K987" s="32"/>
      <c r="L987" s="32"/>
    </row>
    <row r="988" ht="15.75" customHeight="1">
      <c r="H988" s="59"/>
      <c r="I988" s="32"/>
      <c r="J988" s="32"/>
      <c r="K988" s="32"/>
      <c r="L988" s="32"/>
    </row>
    <row r="989" ht="15.75" customHeight="1">
      <c r="H989" s="59"/>
      <c r="I989" s="32"/>
      <c r="J989" s="32"/>
      <c r="K989" s="32"/>
      <c r="L989" s="32"/>
    </row>
    <row r="990" ht="15.75" customHeight="1">
      <c r="H990" s="59"/>
      <c r="I990" s="32"/>
      <c r="J990" s="32"/>
      <c r="K990" s="32"/>
      <c r="L990" s="32"/>
    </row>
    <row r="991" ht="15.75" customHeight="1">
      <c r="H991" s="59"/>
      <c r="I991" s="32"/>
      <c r="J991" s="32"/>
      <c r="K991" s="32"/>
      <c r="L991" s="32"/>
    </row>
    <row r="992" ht="15.75" customHeight="1">
      <c r="H992" s="59"/>
      <c r="I992" s="32"/>
      <c r="J992" s="32"/>
      <c r="K992" s="32"/>
      <c r="L992" s="32"/>
    </row>
    <row r="993" ht="15.75" customHeight="1">
      <c r="H993" s="59"/>
      <c r="I993" s="32"/>
      <c r="J993" s="32"/>
      <c r="K993" s="32"/>
      <c r="L993" s="32"/>
    </row>
    <row r="994" ht="15.75" customHeight="1">
      <c r="H994" s="59"/>
      <c r="I994" s="32"/>
      <c r="J994" s="32"/>
      <c r="K994" s="32"/>
      <c r="L994" s="32"/>
    </row>
    <row r="995" ht="15.75" customHeight="1">
      <c r="H995" s="59"/>
      <c r="I995" s="32"/>
      <c r="J995" s="32"/>
      <c r="K995" s="32"/>
      <c r="L995" s="32"/>
    </row>
    <row r="996" ht="15.75" customHeight="1">
      <c r="H996" s="59"/>
      <c r="I996" s="32"/>
      <c r="J996" s="32"/>
      <c r="K996" s="32"/>
      <c r="L996" s="32"/>
    </row>
    <row r="997" ht="15.75" customHeight="1">
      <c r="H997" s="59"/>
      <c r="I997" s="32"/>
      <c r="J997" s="32"/>
      <c r="K997" s="32"/>
      <c r="L997" s="32"/>
    </row>
    <row r="998" ht="15.75" customHeight="1">
      <c r="H998" s="59"/>
      <c r="I998" s="32"/>
      <c r="J998" s="32"/>
      <c r="K998" s="32"/>
      <c r="L998" s="32"/>
    </row>
    <row r="999" ht="15.75" customHeight="1">
      <c r="H999" s="59"/>
      <c r="I999" s="32"/>
      <c r="J999" s="32"/>
      <c r="K999" s="32"/>
      <c r="L999" s="32"/>
    </row>
    <row r="1000" ht="15.75" customHeight="1">
      <c r="H1000" s="59"/>
      <c r="I1000" s="32"/>
      <c r="J1000" s="32"/>
      <c r="K1000" s="32"/>
      <c r="L1000" s="32"/>
    </row>
    <row r="1001" ht="15.75" customHeight="1">
      <c r="H1001" s="59"/>
      <c r="I1001" s="32"/>
      <c r="J1001" s="32"/>
      <c r="K1001" s="32"/>
      <c r="L1001" s="32"/>
    </row>
    <row r="1002" ht="15.75" customHeight="1">
      <c r="H1002" s="59"/>
      <c r="I1002" s="32"/>
      <c r="J1002" s="32"/>
      <c r="K1002" s="32"/>
      <c r="L1002" s="32"/>
    </row>
  </sheetData>
  <printOptions gridLines="1" horizontalCentered="1"/>
  <pageMargins bottom="0.75" footer="0.0" header="0.0" left="0.25" right="0.25" top="0.75"/>
  <pageSetup fitToHeight="0" cellComments="atEnd" orientation="portrait" pageOrder="overThenDown"/>
  <drawing r:id="rId1"/>
</worksheet>
</file>